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R:\OOR 2021\State Partner Materials\Spreadsheets\"/>
    </mc:Choice>
  </mc:AlternateContent>
  <xr:revisionPtr revIDLastSave="0" documentId="13_ncr:1_{FC699989-65D1-4EC4-8E4D-971DA895E08A}" xr6:coauthVersionLast="46" xr6:coauthVersionMax="46" xr10:uidLastSave="{00000000-0000-0000-0000-000000000000}"/>
  <bookViews>
    <workbookView xWindow="-30828" yWindow="-4548" windowWidth="30936" windowHeight="16896" xr2:uid="{D3145CC1-2614-4C9F-BCAF-FA286BF9B058}"/>
  </bookViews>
  <sheets>
    <sheet name="Sheet1" sheetId="1" r:id="rId1"/>
    <sheet name="AZ" sheetId="2" r:id="rId2"/>
    <sheet name="Data Notes" sheetId="3" r:id="rId3"/>
  </sheets>
  <definedNames>
    <definedName name="_xlnm._FilterDatabase" localSheetId="1" hidden="1">AZ!$A$1:$F$1</definedName>
    <definedName name="alldata">#REF!</definedName>
    <definedName name="alled">#REF!</definedName>
    <definedName name="allstem">#REF!</definedName>
    <definedName name="sheet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0" i="3" l="1"/>
  <c r="C59" i="3"/>
  <c r="C58" i="3"/>
  <c r="C57" i="3"/>
  <c r="C56" i="3"/>
  <c r="C43" i="3"/>
  <c r="C42" i="3"/>
  <c r="C41" i="3"/>
  <c r="C40" i="3"/>
  <c r="C39" i="3"/>
</calcChain>
</file>

<file path=xl/sharedStrings.xml><?xml version="1.0" encoding="utf-8"?>
<sst xmlns="http://schemas.openxmlformats.org/spreadsheetml/2006/main" count="362" uniqueCount="232">
  <si>
    <t>ST</t>
  </si>
  <si>
    <t>STNAME</t>
  </si>
  <si>
    <t>COUNTY/METRO</t>
  </si>
  <si>
    <t>Total households (2015-2019)</t>
  </si>
  <si>
    <t>Renter households (2015-2019)</t>
  </si>
  <si>
    <t>% of total households that are renters (2015-2019)</t>
  </si>
  <si>
    <t>Minimum wage</t>
  </si>
  <si>
    <t>Estimated mean renter wage</t>
  </si>
  <si>
    <t>SSI monthly payment</t>
  </si>
  <si>
    <t>Zero bedroom FMR</t>
  </si>
  <si>
    <t>One bedroom FMR</t>
  </si>
  <si>
    <t>Two bedroom FMR</t>
  </si>
  <si>
    <t>Three bedroom FMR</t>
  </si>
  <si>
    <t>Four bedroom FMR</t>
  </si>
  <si>
    <t>Annual AMI</t>
  </si>
  <si>
    <t>30% of AMI</t>
  </si>
  <si>
    <t>Estimated median renter household income</t>
  </si>
  <si>
    <t>Rent affordable at median renter household income</t>
  </si>
  <si>
    <t>Rent affordable at 30% AMI</t>
  </si>
  <si>
    <t>Rent affordable with full-time job paying minimum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</si>
  <si>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</si>
  <si>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</si>
  <si>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</si>
  <si>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</si>
  <si>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</si>
  <si>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</si>
  <si>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</si>
  <si>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</si>
  <si>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</si>
  <si>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</si>
  <si>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</si>
  <si>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</si>
  <si>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</si>
  <si>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</si>
  <si>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</si>
  <si>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</si>
  <si>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</si>
  <si>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 of jobs at minimum wage needed to afford a 0 bdrm FMR</t>
  </si>
  <si>
    <t># of jobs at minimum wage needed to afford a 1 bdrm FMR</t>
  </si>
  <si>
    <t># of jobs at minimum wage needed to afford a 2 bdrm FMR</t>
  </si>
  <si>
    <t># of jobs at minimum wage needed to afford a 3 bdrm FMR</t>
  </si>
  <si>
    <t># of jobs at minimum wage needed to afford a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</si>
  <si>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</si>
  <si>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</si>
  <si>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</si>
  <si>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</si>
  <si>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</si>
  <si>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</si>
  <si>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AZ</t>
  </si>
  <si>
    <t>Arizona</t>
  </si>
  <si>
    <t>NONMETRO</t>
  </si>
  <si>
    <t>METRO</t>
  </si>
  <si>
    <t>Flagstaff MSA</t>
  </si>
  <si>
    <t>Lake Havasu City-Kingman MSA</t>
  </si>
  <si>
    <t>Phoenix-Mesa-Scottsdale MSA</t>
  </si>
  <si>
    <t>Prescott MSA</t>
  </si>
  <si>
    <t>Sierra Vista-Douglas MSA</t>
  </si>
  <si>
    <t>Tucson MSA</t>
  </si>
  <si>
    <t>Yuma MSA</t>
  </si>
  <si>
    <t>COUNTY</t>
  </si>
  <si>
    <t>Apache County</t>
  </si>
  <si>
    <t>Cochise County</t>
  </si>
  <si>
    <t>Coconino County</t>
  </si>
  <si>
    <t>Gila County</t>
  </si>
  <si>
    <t>Graham County</t>
  </si>
  <si>
    <t>Greenlee County</t>
  </si>
  <si>
    <t>La Paz County</t>
  </si>
  <si>
    <t>Maricopa County</t>
  </si>
  <si>
    <t>Mohave County</t>
  </si>
  <si>
    <t>Navajo County</t>
  </si>
  <si>
    <t>Pima County</t>
  </si>
  <si>
    <t>Pinal County</t>
  </si>
  <si>
    <t>Santa Cruz County</t>
  </si>
  <si>
    <t>Yavapai County</t>
  </si>
  <si>
    <t>Yuma County</t>
  </si>
  <si>
    <t>State</t>
  </si>
  <si>
    <t>Occupation Code</t>
  </si>
  <si>
    <t>Occupation</t>
  </si>
  <si>
    <t>Total Employment</t>
  </si>
  <si>
    <t>Jobs per 1000 Jobs</t>
  </si>
  <si>
    <t>Median Hourly Wage</t>
  </si>
  <si>
    <t>35-2011</t>
  </si>
  <si>
    <t>Cooks, Fast Food</t>
  </si>
  <si>
    <t>35-3023</t>
  </si>
  <si>
    <t>Fast Food and Counter Workers</t>
  </si>
  <si>
    <t>41-2011</t>
  </si>
  <si>
    <t>Cashiers</t>
  </si>
  <si>
    <t>31-1120</t>
  </si>
  <si>
    <t>Home Health and Personal Care Aides</t>
  </si>
  <si>
    <t>41-2031</t>
  </si>
  <si>
    <t>Retail Salespersons</t>
  </si>
  <si>
    <t>25-9045</t>
  </si>
  <si>
    <t>Teaching Assistants, Except Postsecondary</t>
  </si>
  <si>
    <t>37-2011</t>
  </si>
  <si>
    <t>Janitors and Cleaners, Except Maids and Housekeeping Cleaners</t>
  </si>
  <si>
    <t>35-2014</t>
  </si>
  <si>
    <t>Cooks, Restaurant</t>
  </si>
  <si>
    <t>37-3011</t>
  </si>
  <si>
    <t>Landscaping and Groundskeeping Workers</t>
  </si>
  <si>
    <t>33-9032</t>
  </si>
  <si>
    <t>Security Guards</t>
  </si>
  <si>
    <t>53-7065</t>
  </si>
  <si>
    <t>Stockers and Order Fillers</t>
  </si>
  <si>
    <t>53-7062</t>
  </si>
  <si>
    <t>Laborers and Freight, Stock, and Material Movers, Hand</t>
  </si>
  <si>
    <t>43-4171</t>
  </si>
  <si>
    <t>Receptionists and Information Clerks</t>
  </si>
  <si>
    <t>35-3031</t>
  </si>
  <si>
    <t>Waiters and Waitresses</t>
  </si>
  <si>
    <t>43-4051</t>
  </si>
  <si>
    <t>Customer Service Representatives</t>
  </si>
  <si>
    <t>One-Bedroom Housing Wage</t>
  </si>
  <si>
    <t>43-6014</t>
  </si>
  <si>
    <t>Secretaries and Administrative Assistants, Except Legal, Medical, and Executive</t>
  </si>
  <si>
    <t>47-2061</t>
  </si>
  <si>
    <t>Construction Laborers</t>
  </si>
  <si>
    <t>43-9061</t>
  </si>
  <si>
    <t>Office Clerks, General</t>
  </si>
  <si>
    <t>49-9071</t>
  </si>
  <si>
    <t>Maintenance and Repair Workers, General</t>
  </si>
  <si>
    <t>00-0000</t>
  </si>
  <si>
    <t>All Occupations</t>
  </si>
  <si>
    <t>43-3031</t>
  </si>
  <si>
    <t>Bookkeeping, Accounting, and Auditing Clerks</t>
  </si>
  <si>
    <t>Two-Bedroom Housing Wage</t>
  </si>
  <si>
    <t>25-2021</t>
  </si>
  <si>
    <t>Elementary School Teachers, Except Special Education</t>
  </si>
  <si>
    <t>53-3032</t>
  </si>
  <si>
    <t>Heavy and Tractor-Trailer Truck Drivers</t>
  </si>
  <si>
    <t>43-1011</t>
  </si>
  <si>
    <t>First-Line Supervisors of Office and Administrative Support Workers</t>
  </si>
  <si>
    <t>41-3091</t>
  </si>
  <si>
    <t>Sales Representatives of Services, Except Advertising, Insurance, Financial Services, and Travel</t>
  </si>
  <si>
    <t>41-4012</t>
  </si>
  <si>
    <t>Sales Representatives, Wholesale and Manufacturing, Except Technical and Scientific Products</t>
  </si>
  <si>
    <t>13-2011</t>
  </si>
  <si>
    <t>Accountants and Auditors</t>
  </si>
  <si>
    <t>13-1198</t>
  </si>
  <si>
    <t>Project Management Specialists and Business Operations Specialists, All Other</t>
  </si>
  <si>
    <t>29-1141</t>
  </si>
  <si>
    <t>Registered Nurses</t>
  </si>
  <si>
    <t>11-1021</t>
  </si>
  <si>
    <t>General and Operations Managers</t>
  </si>
  <si>
    <t>15-1256</t>
  </si>
  <si>
    <t>Software Developers and Software Quality Assurance Analysts and Testers</t>
  </si>
  <si>
    <t>U.S.</t>
  </si>
  <si>
    <r>
      <t xml:space="preserve">How to Use the Numbers When Discussing                            </t>
    </r>
    <r>
      <rPr>
        <b/>
        <i/>
        <sz val="12"/>
        <rFont val="Arial"/>
        <family val="2"/>
      </rPr>
      <t>Out of Reach</t>
    </r>
  </si>
  <si>
    <t>Where the Numbers Come From</t>
  </si>
  <si>
    <t>Number of Households (2015-2019)</t>
  </si>
  <si>
    <t>Total</t>
  </si>
  <si>
    <t>There were 121,920,243 total households in the U.S., including Puerto Rico.</t>
  </si>
  <si>
    <t>U.S. Census American Community Survey (ACS) 2015-2019</t>
  </si>
  <si>
    <t>Renter</t>
  </si>
  <si>
    <t>There were 43,848,654 renter households in the U.S., including Puerto Rico.</t>
  </si>
  <si>
    <t>% Renter</t>
  </si>
  <si>
    <t>Renter households represented 36% of all households in the U.S.</t>
  </si>
  <si>
    <t>Divide number of renter households by total number of households, and then multiply by 100 (43,848,654/121,920,243)*100=36%</t>
  </si>
  <si>
    <t>2021 Fair Market Rent (FMR)</t>
  </si>
  <si>
    <t>Zero-Bedroom</t>
  </si>
  <si>
    <t>The average Fair Market Rent for a two-bedroom rental home in the U.S. is $1,295</t>
  </si>
  <si>
    <t>Fair Market Rents developed by HUD annually. See Appendix B.</t>
  </si>
  <si>
    <t>One-Bedroom</t>
  </si>
  <si>
    <t>Two-Bedroom</t>
  </si>
  <si>
    <t>Three-Bedroom</t>
  </si>
  <si>
    <t>Four-Bedroom</t>
  </si>
  <si>
    <t>Annual Income Needed to Afford FMR</t>
  </si>
  <si>
    <t>A renter household needs an annual income of $51,789 to afford a two-bedroom rental home at the Fair Market Rent.</t>
  </si>
  <si>
    <r>
      <t>Multiply the FMR for a unit of a particular size by 12 to get the yearly rental cost (2BR: $1,294.73 x 12 = $15,537).  Then divide by .3 to determine the total income needed to afford $15,537 per year in rent ($115,537 / .3 =</t>
    </r>
    <r>
      <rPr>
        <sz val="10"/>
        <color indexed="10"/>
        <rFont val="Arial"/>
        <family val="2"/>
      </rPr>
      <t xml:space="preserve"> </t>
    </r>
    <r>
      <rPr>
        <sz val="10"/>
        <rFont val="Arial"/>
        <family val="2"/>
      </rPr>
      <t>$51,789).</t>
    </r>
  </si>
  <si>
    <t>2021 Housing Wage</t>
  </si>
  <si>
    <t>A renter household needs one full-time job paying $24.90 per hour in order to afford a two-bedroom rental home at the Fair Market Rent.</t>
  </si>
  <si>
    <t>Divide income needed to afford the FMR for a particular unit size (2BR: $51,789) by 52 (weeks per year), and then divide by 40 (hours per work week) ($51,789 / 52 / 40 = $24.90)</t>
  </si>
  <si>
    <t>2021 Supplemental Security Income (SSI)</t>
  </si>
  <si>
    <t>Monthly SSI Payment</t>
  </si>
  <si>
    <t>The Supplemental Security Income for qualifying individuals is $794 in monthly federal benefits in 2021.</t>
  </si>
  <si>
    <t>U.S. Social Security Administration. The maximum federal SSI payment for individuals is $794 in 2021, but can be lower if the recipient receives income from other sources. Some states also provide a supplement.</t>
  </si>
  <si>
    <t>Rent Affordable at SSI</t>
  </si>
  <si>
    <t>An individual whose sole source of income is Supplemental Security Income can afford to spend as much as $238 in monthly rent.</t>
  </si>
  <si>
    <t>Multiply monthly income by .3 to determine maximum amount that can be spent on rent ($794 x .3 = $238).</t>
  </si>
  <si>
    <t>2021 Minimum Wage</t>
  </si>
  <si>
    <t>Minimum Wage</t>
  </si>
  <si>
    <t>The federal minimum wage is $7.25 in 2021.</t>
  </si>
  <si>
    <r>
      <t xml:space="preserve">The federal minimum wage is $7.25, as of July 1, 2021. </t>
    </r>
    <r>
      <rPr>
        <i/>
        <sz val="10"/>
        <rFont val="Arial"/>
        <family val="2"/>
      </rPr>
      <t>Out of Reach</t>
    </r>
    <r>
      <rPr>
        <sz val="10"/>
        <rFont val="Arial"/>
        <family val="2"/>
      </rPr>
      <t xml:space="preserve"> uses the state minimum wage where it is higher than the federal level, as reported by the U.S. Department of Labor.</t>
    </r>
  </si>
  <si>
    <t>Rent Affordable at Minimum Wage</t>
  </si>
  <si>
    <t>If one wage-earner holds a full-time job paying the minimum wage, a household can afford to spend as much as $377 in monthly rent.</t>
  </si>
  <si>
    <t>Multiply minimum wage by 40 (hours per work week) and 52 (weeks per year) to calculate annual income ($7.25 x 40 x 52 = $15,080).  Multiply by .3 to determine maximum amount that can be spent on rent, and then divide by 12 to obtain monthly amount (($15,080 x .3) / 12 = $377).</t>
  </si>
  <si>
    <t xml:space="preserve">Work Hours/Week at Minimum Wage </t>
  </si>
  <si>
    <t>Needed to Afford FMR</t>
  </si>
  <si>
    <t>A renter earning the minimum wage must work 137 hours per week to afford a two-bedroom rental home at the Fair Market Rent.</t>
  </si>
  <si>
    <t>Divide income needed to afford the FMR for a particular unit size (2BR: $51,789) by 52 (weeks per year), and then divide by the federal minimum wage of $7.25 ($51,789 / 52 / $7.25 = 137 hours).</t>
  </si>
  <si>
    <t xml:space="preserve">Full-time Jobs at Minimum Wage </t>
  </si>
  <si>
    <t>A renter household needs more than three full-time jobs paying the minimum wage in order to afford a two-bedroom rental home at the Fair Market Rent.</t>
  </si>
  <si>
    <t>Divide the number of work hours per week necessary at the minimum wage to afford the FMR for a particular unit size (2BR: 137 hours) by 40 (hours per work week) (137 / 40 = 3.4 full-time jobs).</t>
  </si>
  <si>
    <t>2021 Renter Wage</t>
  </si>
  <si>
    <t>Estimated Mean Renter Wage</t>
  </si>
  <si>
    <t>The estimated mean (average) renter wage in the U.S. is $18.78 in 2021.</t>
  </si>
  <si>
    <t>Average weekly wages from the 2019 Quarterly Census of Employment and Wages divided by 40 (hours per work week). This overall wage is adjusted by the national ratio of renter household income to total household income reported in ACS 2015-2019 and an inflation factor is applied to adjust from 2019 to FY2021.</t>
  </si>
  <si>
    <t>Rent Affordable at Mean Wage</t>
  </si>
  <si>
    <t>If one wage-earner holds a full-time job paying the mean renter wage, a household can afford to spend as much as $977 in monthly rent.</t>
  </si>
  <si>
    <t>Multiply mean renter wage by 40 (hours per work week) and 52 (weeks per year) to calculate annual income ($18.78077 x 40 x 52 = $39,064).  Multiply by .3 to determine maximum amount that can be spent on rent, and then divide by 12 to obtain monthly amount (($39,064 x .3) / 12 = $977).</t>
  </si>
  <si>
    <t xml:space="preserve">Work Hours/Week at Mean Renter Wage </t>
  </si>
  <si>
    <t>A renter earning the mean renter wage must work 53 hours per week to afford a two-bedroom rental home at the Fair Market Rent.</t>
  </si>
  <si>
    <t>Divide income needed to afford the FMR for a particular unit size (2BR: $51,789) by 52 (weeks per year), and then divide by the mean renter wage ($51,789 / 52 / $18.78 = 53 hours).</t>
  </si>
  <si>
    <t xml:space="preserve">Full-time Jobs at Mean Renter Wage </t>
  </si>
  <si>
    <t>A renter household needs 1.3 full-time jobs paying the mean renter wage in order to afford a two-bedroom rental home at the Fair Market Rent.</t>
  </si>
  <si>
    <t>Divide the number of work hours per week necessary at the mean renter wage to afford the FMR for a particular unit size (2BR: 53 hours) by 40 (hours per work week) (53 / 40 = 1.3 full-time jobs).</t>
  </si>
  <si>
    <t>2021 Area Median Income(AMI)</t>
  </si>
  <si>
    <t>Area Median Income</t>
  </si>
  <si>
    <t>The estimated annual median family income in the U.S. is $81,997.</t>
  </si>
  <si>
    <t>HUD FY21 estimated median family income based on data from the ACS.  See Appendix B.</t>
  </si>
  <si>
    <r>
      <t xml:space="preserve">30% of AMI </t>
    </r>
    <r>
      <rPr>
        <vertAlign val="superscript"/>
        <sz val="10"/>
        <rFont val="Arial"/>
        <family val="2"/>
      </rPr>
      <t>1</t>
    </r>
  </si>
  <si>
    <t>In the U.S., an Extremely Low-Income family (30% of AMI) earns no more than $24,599 annually.</t>
  </si>
  <si>
    <t>Multiply annual AMI by .3 to calculate median income for Extremely Low Income family ($81,997 x .3 = $24,599)</t>
  </si>
  <si>
    <r>
      <t xml:space="preserve">Maximum Affordable </t>
    </r>
    <r>
      <rPr>
        <b/>
        <vertAlign val="superscript"/>
        <sz val="10"/>
        <rFont val="Arial"/>
        <family val="2"/>
      </rPr>
      <t>2</t>
    </r>
    <r>
      <rPr>
        <b/>
        <sz val="10"/>
        <rFont val="Arial"/>
        <family val="2"/>
      </rPr>
      <t xml:space="preserve"> Monthly Housing </t>
    </r>
  </si>
  <si>
    <t>Cost by Income</t>
  </si>
  <si>
    <t>Income at 30% of AMI</t>
  </si>
  <si>
    <t>For an Extremely Low-Income family (30% of AMI) in the U.S., monthly rent of $615 or less is affordable.</t>
  </si>
  <si>
    <t>Multiply annual AMI by percent of AMI given for income level (30% = .3) and then by .3 to calculate maximum amount that can be spent on housing for it to be affordable ($81,997 x .3 x .3 = $7,380).  Divide by 12 to obtain monthly amount ($7,380 / 12 = $615).</t>
  </si>
  <si>
    <t>Income at 50% of AMI</t>
  </si>
  <si>
    <t>Income at 80% of AMI</t>
  </si>
  <si>
    <t>Income at 100% of AMI</t>
  </si>
  <si>
    <t>2021 Median Renter Household Income</t>
  </si>
  <si>
    <t>Estimated Median Renter Household Income</t>
  </si>
  <si>
    <t>The median renter household income in the U.S. is $43,346.</t>
  </si>
  <si>
    <t>Represents renter median household income from ACS 5-Year Data (2015-2019) projected to 2021 using an inflation adjustment factor.</t>
  </si>
  <si>
    <t>Rent Affordable at Median</t>
  </si>
  <si>
    <t>For a household earning the renter median income, monthly rent of $1,084 or less is affordable.</t>
  </si>
  <si>
    <t>Multiply renter median household income by .3 to get maximum amount that can be spent on housing for it to be affordable ($43,346 x .3 = $13,004). Divide by 12 to obtain monthly amount ($13,004 / 12 = $1,084).</t>
  </si>
  <si>
    <t>FOOTNOTES</t>
  </si>
  <si>
    <t>Annual income of 30% of AMI or less is a common standard for extremely low-income households. The federal definition of extremely low income is income less than 30% of AMI or the poverty guideline, whichever is higher.</t>
  </si>
  <si>
    <t>"Affordable" rents represent the generally accepted standard of spending no more than 30% of gross income on gross housing costs.</t>
  </si>
  <si>
    <t>*Numbers may vary from actual estimates due to rounding.</t>
  </si>
  <si>
    <r>
      <t xml:space="preserve">Source: NLIHC </t>
    </r>
    <r>
      <rPr>
        <i/>
        <sz val="8"/>
        <color indexed="8"/>
        <rFont val="Arial"/>
        <family val="2"/>
      </rPr>
      <t>Out of Reach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</si>
</sst>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
    <numFmt numFmtId="165" formatCode="&quot;$&quot;#,##0"/>
    <numFmt numFmtId="166" formatCode="0.0"/>
    <numFmt numFmtId="167" formatCode="#,##0.0"/>
    <numFmt numFmtId="168" formatCode="0.000"/>
  </numFmts>
  <fonts count="20"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9"/>
      <name val="Garamond"/>
      <family val="1"/>
    </font>
    <font>
      <b/>
      <u/>
      <sz val="10"/>
      <name val="Arial"/>
      <family val="2"/>
    </font>
    <font>
      <b/>
      <sz val="10"/>
      <name val="Arial"/>
      <family val="2"/>
    </font>
    <font>
      <b/>
      <sz val="12"/>
      <name val="Arial"/>
      <family val="2"/>
    </font>
    <font>
      <b/>
      <i/>
      <sz val="12"/>
      <name val="Arial"/>
      <family val="2"/>
    </font>
    <font>
      <sz val="10"/>
      <name val="Arial"/>
      <family val="2"/>
    </font>
    <font>
      <sz val="10"/>
      <color indexed="10"/>
      <name val="Arial"/>
      <family val="2"/>
    </font>
    <font>
      <i/>
      <sz val="10"/>
      <name val="Arial"/>
      <family val="2"/>
    </font>
    <font>
      <b/>
      <sz val="10"/>
      <color rgb="FFFF0000"/>
      <name val="Arial"/>
      <family val="2"/>
    </font>
    <font>
      <sz val="10"/>
      <color rgb="FFFF0000"/>
      <name val="Arial"/>
      <family val="2"/>
    </font>
    <font>
      <vertAlign val="superscript"/>
      <sz val="10"/>
      <name val="Arial"/>
      <family val="2"/>
    </font>
    <font>
      <b/>
      <vertAlign val="superscript"/>
      <sz val="10"/>
      <name val="Arial"/>
      <family val="2"/>
    </font>
    <font>
      <sz val="8"/>
      <name val="Arial"/>
      <family val="2"/>
    </font>
    <font>
      <b/>
      <sz val="8"/>
      <name val="Arial"/>
      <family val="2"/>
    </font>
    <font>
      <sz val="8"/>
      <color theme="1"/>
      <name val="Arial"/>
      <family val="2"/>
    </font>
    <font>
      <i/>
      <sz val="8"/>
      <color indexed="8"/>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4" fillId="0" borderId="0"/>
  </cellStyleXfs>
  <cellXfs count="80">
    <xf numFmtId="0" fontId="0" fillId="0" borderId="0" xfId="0"/>
    <xf numFmtId="0" fontId="0" fillId="0" borderId="0" xfId="0" applyAlignment="1">
      <alignment wrapText="1"/>
    </xf>
    <xf numFmtId="3" fontId="0" fillId="0" borderId="0" xfId="0" applyNumberFormat="1" applyAlignment="1">
      <alignment wrapText="1"/>
    </xf>
    <xf numFmtId="9" fontId="0" fillId="0" borderId="0" xfId="0" applyNumberFormat="1" applyAlignment="1">
      <alignment wrapText="1"/>
    </xf>
    <xf numFmtId="164" fontId="0" fillId="0" borderId="0" xfId="0" applyNumberFormat="1" applyAlignment="1">
      <alignment wrapText="1"/>
    </xf>
    <xf numFmtId="165" fontId="0" fillId="0" borderId="0" xfId="0" applyNumberFormat="1" applyAlignment="1">
      <alignment wrapText="1"/>
    </xf>
    <xf numFmtId="1" fontId="0" fillId="0" borderId="0" xfId="0" applyNumberFormat="1" applyAlignment="1">
      <alignment wrapText="1"/>
    </xf>
    <xf numFmtId="166" fontId="0" fillId="0" borderId="0" xfId="0" applyNumberFormat="1" applyAlignment="1">
      <alignment wrapText="1"/>
    </xf>
    <xf numFmtId="3" fontId="0" fillId="0" borderId="0" xfId="0" applyNumberFormat="1"/>
    <xf numFmtId="9" fontId="0" fillId="0" borderId="0" xfId="0" applyNumberFormat="1"/>
    <xf numFmtId="164" fontId="0" fillId="0" borderId="0" xfId="0" applyNumberFormat="1"/>
    <xf numFmtId="165" fontId="0" fillId="0" borderId="0" xfId="0" applyNumberFormat="1"/>
    <xf numFmtId="1" fontId="0" fillId="0" borderId="0" xfId="0" applyNumberFormat="1"/>
    <xf numFmtId="166" fontId="0" fillId="0" borderId="0" xfId="0" applyNumberFormat="1"/>
    <xf numFmtId="0" fontId="3" fillId="0" borderId="0" xfId="0" applyFont="1"/>
    <xf numFmtId="164" fontId="3" fillId="0" borderId="0" xfId="0" applyNumberFormat="1" applyFont="1"/>
    <xf numFmtId="0" fontId="2" fillId="0" borderId="0" xfId="0" applyFont="1"/>
    <xf numFmtId="164" fontId="2" fillId="0" borderId="0" xfId="0" applyNumberFormat="1" applyFont="1"/>
    <xf numFmtId="0" fontId="5" fillId="0" borderId="0" xfId="2" applyFont="1"/>
    <xf numFmtId="0" fontId="5" fillId="0" borderId="0" xfId="2" applyFont="1" applyAlignment="1">
      <alignment horizontal="left" vertical="center" wrapText="1"/>
    </xf>
    <xf numFmtId="3" fontId="6" fillId="0" borderId="0" xfId="2" applyNumberFormat="1" applyFont="1" applyAlignment="1">
      <alignment horizontal="center" vertical="center"/>
    </xf>
    <xf numFmtId="3" fontId="5" fillId="0" borderId="0" xfId="2" applyNumberFormat="1" applyFont="1" applyAlignment="1">
      <alignment horizontal="right" vertical="center"/>
    </xf>
    <xf numFmtId="0" fontId="7" fillId="0" borderId="0" xfId="2" applyFont="1" applyAlignment="1">
      <alignment horizontal="center" vertical="center" wrapText="1"/>
    </xf>
    <xf numFmtId="0" fontId="5" fillId="0" borderId="0" xfId="2" applyFont="1" applyAlignment="1">
      <alignment horizontal="center"/>
    </xf>
    <xf numFmtId="3" fontId="5" fillId="0" borderId="0" xfId="2" applyNumberFormat="1" applyFont="1"/>
    <xf numFmtId="0" fontId="9" fillId="0" borderId="0" xfId="2" applyFont="1"/>
    <xf numFmtId="0" fontId="6" fillId="0" borderId="0" xfId="2" applyFont="1"/>
    <xf numFmtId="0" fontId="9" fillId="0" borderId="0" xfId="2" applyFont="1" applyAlignment="1">
      <alignment horizontal="left" vertical="center" wrapText="1"/>
    </xf>
    <xf numFmtId="3" fontId="9" fillId="0" borderId="0" xfId="2" applyNumberFormat="1" applyFont="1" applyAlignment="1">
      <alignment horizontal="right" vertical="center"/>
    </xf>
    <xf numFmtId="0" fontId="9" fillId="0" borderId="0" xfId="2" applyFont="1" applyAlignment="1">
      <alignment horizontal="left" wrapText="1"/>
    </xf>
    <xf numFmtId="0" fontId="9" fillId="0" borderId="0" xfId="2" applyFont="1" applyAlignment="1">
      <alignment horizontal="center"/>
    </xf>
    <xf numFmtId="3" fontId="9" fillId="0" borderId="0" xfId="2" applyNumberFormat="1" applyFont="1"/>
    <xf numFmtId="3" fontId="9" fillId="0" borderId="0" xfId="0" applyNumberFormat="1" applyFont="1"/>
    <xf numFmtId="0" fontId="9" fillId="0" borderId="1" xfId="2" applyFont="1" applyBorder="1" applyAlignment="1">
      <alignment horizontal="left" vertical="center" wrapText="1" indent="1"/>
    </xf>
    <xf numFmtId="9" fontId="9" fillId="0" borderId="0" xfId="1" applyFont="1" applyFill="1" applyBorder="1" applyAlignment="1">
      <alignment horizontal="right" vertical="center"/>
    </xf>
    <xf numFmtId="0" fontId="9" fillId="0" borderId="1" xfId="2" applyFont="1" applyBorder="1" applyAlignment="1">
      <alignment horizontal="left" wrapText="1" indent="1"/>
    </xf>
    <xf numFmtId="0" fontId="9" fillId="0" borderId="0" xfId="2" applyFont="1" applyAlignment="1">
      <alignment horizontal="left" vertical="center" wrapText="1" indent="1"/>
    </xf>
    <xf numFmtId="0" fontId="9" fillId="0" borderId="0" xfId="2" applyFont="1" applyAlignment="1">
      <alignment horizontal="left" wrapText="1" indent="1"/>
    </xf>
    <xf numFmtId="165" fontId="9" fillId="0" borderId="0" xfId="2" applyNumberFormat="1" applyFont="1" applyAlignment="1">
      <alignment horizontal="right" vertical="center"/>
    </xf>
    <xf numFmtId="3" fontId="9" fillId="0" borderId="0" xfId="2" applyNumberFormat="1" applyFont="1" applyAlignment="1">
      <alignment horizontal="center"/>
    </xf>
    <xf numFmtId="164" fontId="9" fillId="0" borderId="0" xfId="2" applyNumberFormat="1" applyFont="1" applyAlignment="1">
      <alignment horizontal="right" vertical="center"/>
    </xf>
    <xf numFmtId="167" fontId="9" fillId="0" borderId="0" xfId="2" applyNumberFormat="1" applyFont="1" applyAlignment="1">
      <alignment horizontal="right" vertical="center"/>
    </xf>
    <xf numFmtId="168" fontId="9" fillId="0" borderId="0" xfId="2" applyNumberFormat="1" applyFont="1" applyAlignment="1">
      <alignment horizontal="center"/>
    </xf>
    <xf numFmtId="9" fontId="9" fillId="0" borderId="0" xfId="1" applyFont="1" applyFill="1" applyBorder="1" applyAlignment="1">
      <alignment wrapText="1"/>
    </xf>
    <xf numFmtId="0" fontId="12" fillId="0" borderId="0" xfId="2" applyFont="1"/>
    <xf numFmtId="0" fontId="13" fillId="0" borderId="0" xfId="2" applyFont="1" applyAlignment="1">
      <alignment horizontal="center"/>
    </xf>
    <xf numFmtId="3" fontId="13" fillId="0" borderId="0" xfId="2" applyNumberFormat="1" applyFont="1"/>
    <xf numFmtId="0" fontId="13" fillId="0" borderId="0" xfId="2" applyFont="1"/>
    <xf numFmtId="9" fontId="9" fillId="0" borderId="0" xfId="2" applyNumberFormat="1" applyFont="1" applyAlignment="1">
      <alignment horizontal="left" vertical="center" wrapText="1"/>
    </xf>
    <xf numFmtId="164" fontId="13" fillId="0" borderId="0" xfId="2" applyNumberFormat="1" applyFont="1" applyAlignment="1">
      <alignment horizontal="center"/>
    </xf>
    <xf numFmtId="0" fontId="13" fillId="0" borderId="0" xfId="2" applyFont="1" applyAlignment="1">
      <alignment horizontal="left" wrapText="1" indent="1"/>
    </xf>
    <xf numFmtId="0" fontId="6" fillId="0" borderId="0" xfId="2" applyFont="1" applyAlignment="1">
      <alignment vertical="center"/>
    </xf>
    <xf numFmtId="3" fontId="6" fillId="0" borderId="0" xfId="2" applyNumberFormat="1" applyFont="1" applyAlignment="1">
      <alignment horizontal="right" vertical="center"/>
    </xf>
    <xf numFmtId="0" fontId="9" fillId="0" borderId="0" xfId="0" applyFont="1" applyAlignment="1">
      <alignment horizontal="left" vertical="center" wrapText="1"/>
    </xf>
    <xf numFmtId="0" fontId="9" fillId="0" borderId="0" xfId="0" applyFont="1" applyAlignment="1">
      <alignment horizontal="left" wrapText="1"/>
    </xf>
    <xf numFmtId="0" fontId="9" fillId="0" borderId="0" xfId="0" applyFont="1"/>
    <xf numFmtId="0" fontId="16" fillId="0" borderId="0" xfId="0" applyFont="1" applyAlignment="1">
      <alignment horizontal="right"/>
    </xf>
    <xf numFmtId="0" fontId="16" fillId="0" borderId="0" xfId="0" applyFont="1" applyAlignment="1">
      <alignment horizontal="left" vertical="center"/>
    </xf>
    <xf numFmtId="3" fontId="16" fillId="0" borderId="0" xfId="0" applyNumberFormat="1" applyFont="1" applyAlignment="1">
      <alignment horizontal="right" vertical="center"/>
    </xf>
    <xf numFmtId="0" fontId="16" fillId="0" borderId="0" xfId="0" applyFont="1" applyAlignment="1">
      <alignment horizontal="left" vertical="center" wrapText="1"/>
    </xf>
    <xf numFmtId="0" fontId="16" fillId="0" borderId="0" xfId="0" applyFont="1" applyAlignment="1">
      <alignment horizontal="left" wrapText="1"/>
    </xf>
    <xf numFmtId="0" fontId="16" fillId="0" borderId="0" xfId="0" applyFont="1"/>
    <xf numFmtId="3" fontId="16" fillId="0" borderId="0" xfId="0" applyNumberFormat="1" applyFont="1"/>
    <xf numFmtId="0" fontId="17" fillId="0" borderId="0" xfId="2" applyFont="1"/>
    <xf numFmtId="0" fontId="16" fillId="0" borderId="0" xfId="2" applyFont="1" applyAlignment="1">
      <alignment horizontal="left" vertical="center" wrapText="1"/>
    </xf>
    <xf numFmtId="3" fontId="16" fillId="0" borderId="0" xfId="2" applyNumberFormat="1" applyFont="1" applyAlignment="1">
      <alignment horizontal="right" vertical="center"/>
    </xf>
    <xf numFmtId="0" fontId="16" fillId="0" borderId="0" xfId="2" applyFont="1" applyAlignment="1">
      <alignment horizontal="left" wrapText="1"/>
    </xf>
    <xf numFmtId="0" fontId="16" fillId="0" borderId="0" xfId="2" applyFont="1" applyAlignment="1">
      <alignment horizontal="center"/>
    </xf>
    <xf numFmtId="3" fontId="16" fillId="0" borderId="0" xfId="2" applyNumberFormat="1" applyFont="1"/>
    <xf numFmtId="0" fontId="16" fillId="0" borderId="0" xfId="2" applyFont="1"/>
    <xf numFmtId="0" fontId="18" fillId="0" borderId="0" xfId="0" applyFont="1"/>
    <xf numFmtId="0" fontId="16" fillId="0" borderId="0" xfId="0" applyFont="1" applyAlignment="1">
      <alignment vertical="center"/>
    </xf>
    <xf numFmtId="0" fontId="9" fillId="0" borderId="0" xfId="2" applyFont="1" applyAlignment="1">
      <alignment horizontal="left" vertical="center"/>
    </xf>
    <xf numFmtId="0" fontId="9" fillId="0" borderId="1" xfId="2" applyFont="1" applyBorder="1" applyAlignment="1">
      <alignment horizontal="left" vertical="center" wrapText="1" indent="1"/>
    </xf>
    <xf numFmtId="0" fontId="9" fillId="0" borderId="2" xfId="2" applyFont="1" applyBorder="1" applyAlignment="1">
      <alignment horizontal="left" vertical="center" wrapText="1" indent="1"/>
    </xf>
    <xf numFmtId="0" fontId="9" fillId="0" borderId="3" xfId="0" applyFont="1" applyBorder="1"/>
    <xf numFmtId="0" fontId="9" fillId="0" borderId="4" xfId="0" applyFont="1" applyBorder="1"/>
    <xf numFmtId="167" fontId="9" fillId="0" borderId="1" xfId="2" applyNumberFormat="1" applyFont="1" applyBorder="1" applyAlignment="1">
      <alignment horizontal="left" vertical="center" wrapText="1" indent="1"/>
    </xf>
    <xf numFmtId="0" fontId="9" fillId="0" borderId="3" xfId="2" applyFont="1" applyBorder="1" applyAlignment="1">
      <alignment horizontal="left" vertical="center" wrapText="1" indent="1"/>
    </xf>
    <xf numFmtId="0" fontId="9" fillId="0" borderId="4" xfId="2" applyFont="1" applyBorder="1" applyAlignment="1">
      <alignment horizontal="left" vertical="center" wrapText="1" indent="1"/>
    </xf>
  </cellXfs>
  <cellStyles count="3">
    <cellStyle name="Normal" xfId="0" builtinId="0"/>
    <cellStyle name="Normal_Book5" xfId="2" xr:uid="{37812CEC-171B-4504-A52B-71A123CD4DF1}"/>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63168-5ED9-4627-A227-88925B342A0B}">
  <dimension ref="A1:AV25"/>
  <sheetViews>
    <sheetView tabSelected="1" workbookViewId="0">
      <selection activeCell="C27" sqref="C27"/>
    </sheetView>
  </sheetViews>
  <sheetFormatPr defaultRowHeight="14.4" x14ac:dyDescent="0.3"/>
  <sheetData>
    <row r="1" spans="1:48" ht="144" x14ac:dyDescent="0.3">
      <c r="A1" s="1"/>
      <c r="B1" s="1" t="s">
        <v>0</v>
      </c>
      <c r="C1" s="1" t="s">
        <v>1</v>
      </c>
      <c r="D1" s="1" t="s">
        <v>2</v>
      </c>
      <c r="E1" s="2" t="s">
        <v>3</v>
      </c>
      <c r="F1" s="2" t="s">
        <v>4</v>
      </c>
      <c r="G1" s="3" t="s">
        <v>5</v>
      </c>
      <c r="H1" s="4" t="s">
        <v>6</v>
      </c>
      <c r="I1" s="4" t="s">
        <v>7</v>
      </c>
      <c r="J1" s="4" t="s">
        <v>8</v>
      </c>
      <c r="K1" s="5" t="s">
        <v>9</v>
      </c>
      <c r="L1" s="5" t="s">
        <v>10</v>
      </c>
      <c r="M1" s="5" t="s">
        <v>11</v>
      </c>
      <c r="N1" s="5" t="s">
        <v>12</v>
      </c>
      <c r="O1" s="5" t="s">
        <v>13</v>
      </c>
      <c r="P1" s="5" t="s">
        <v>14</v>
      </c>
      <c r="Q1" s="5" t="s">
        <v>15</v>
      </c>
      <c r="R1" s="5" t="s">
        <v>16</v>
      </c>
      <c r="S1" s="5" t="s">
        <v>17</v>
      </c>
      <c r="T1" s="5" t="s">
        <v>18</v>
      </c>
      <c r="U1" s="5" t="s">
        <v>19</v>
      </c>
      <c r="V1" s="5" t="s">
        <v>20</v>
      </c>
      <c r="W1" s="5" t="s">
        <v>21</v>
      </c>
      <c r="X1" s="5" t="s">
        <v>22</v>
      </c>
      <c r="Y1" s="5" t="s">
        <v>23</v>
      </c>
      <c r="Z1" s="5" t="s">
        <v>24</v>
      </c>
      <c r="AA1" s="5" t="s">
        <v>25</v>
      </c>
      <c r="AB1" s="5" t="s">
        <v>26</v>
      </c>
      <c r="AC1" s="4" t="s">
        <v>27</v>
      </c>
      <c r="AD1" s="4" t="s">
        <v>28</v>
      </c>
      <c r="AE1" s="4" t="s">
        <v>29</v>
      </c>
      <c r="AF1" s="4" t="s">
        <v>30</v>
      </c>
      <c r="AG1" s="4" t="s">
        <v>31</v>
      </c>
      <c r="AH1" s="6" t="s">
        <v>32</v>
      </c>
      <c r="AI1" s="6" t="s">
        <v>33</v>
      </c>
      <c r="AJ1" s="6" t="s">
        <v>34</v>
      </c>
      <c r="AK1" s="6" t="s">
        <v>35</v>
      </c>
      <c r="AL1" s="6" t="s">
        <v>36</v>
      </c>
      <c r="AM1" s="7" t="s">
        <v>37</v>
      </c>
      <c r="AN1" s="7" t="s">
        <v>38</v>
      </c>
      <c r="AO1" s="7" t="s">
        <v>39</v>
      </c>
      <c r="AP1" s="7" t="s">
        <v>40</v>
      </c>
      <c r="AQ1" s="7" t="s">
        <v>41</v>
      </c>
      <c r="AR1" s="6" t="s">
        <v>42</v>
      </c>
      <c r="AS1" s="6" t="s">
        <v>43</v>
      </c>
      <c r="AT1" s="6" t="s">
        <v>44</v>
      </c>
      <c r="AU1" s="6" t="s">
        <v>45</v>
      </c>
      <c r="AV1" s="6" t="s">
        <v>46</v>
      </c>
    </row>
    <row r="2" spans="1:48" x14ac:dyDescent="0.3">
      <c r="A2" t="s">
        <v>47</v>
      </c>
      <c r="B2" t="s">
        <v>48</v>
      </c>
      <c r="C2" t="s">
        <v>49</v>
      </c>
      <c r="E2" s="8">
        <v>2571268</v>
      </c>
      <c r="F2" s="8">
        <v>914512</v>
      </c>
      <c r="G2" s="9">
        <v>0.35566576490665303</v>
      </c>
      <c r="H2" s="10">
        <v>12.15</v>
      </c>
      <c r="I2" s="10">
        <v>18.1206098874937</v>
      </c>
      <c r="J2" s="10">
        <v>794</v>
      </c>
      <c r="K2" s="11">
        <v>847.10239559459001</v>
      </c>
      <c r="L2" s="11">
        <v>939.81350490753505</v>
      </c>
      <c r="M2" s="11">
        <v>1159.66633242647</v>
      </c>
      <c r="N2" s="11">
        <v>1634.89995866648</v>
      </c>
      <c r="O2" s="11">
        <v>1870.6868428189</v>
      </c>
      <c r="P2" s="11">
        <v>73624.3149683347</v>
      </c>
      <c r="Q2" s="11">
        <v>22087.294490500401</v>
      </c>
      <c r="R2" s="11">
        <v>42511.480224190003</v>
      </c>
      <c r="S2" s="11">
        <v>1062.78700560475</v>
      </c>
      <c r="T2" s="11">
        <v>552.18236226250997</v>
      </c>
      <c r="U2" s="11">
        <v>631.79999999999995</v>
      </c>
      <c r="V2" s="11">
        <v>942.27171414967404</v>
      </c>
      <c r="W2" s="11">
        <v>238.2</v>
      </c>
      <c r="X2" s="11">
        <v>33884.095823783602</v>
      </c>
      <c r="Y2" s="11">
        <v>37592.540196301401</v>
      </c>
      <c r="Z2" s="11">
        <v>46386.653297058998</v>
      </c>
      <c r="AA2" s="11">
        <v>65395.998346659202</v>
      </c>
      <c r="AB2" s="11">
        <v>74827.473712756095</v>
      </c>
      <c r="AC2" s="10">
        <v>16.290430684511399</v>
      </c>
      <c r="AD2" s="10">
        <v>18.073336632837201</v>
      </c>
      <c r="AE2" s="10">
        <v>22.301275623586001</v>
      </c>
      <c r="AF2" s="10">
        <v>31.440383820509201</v>
      </c>
      <c r="AG2" s="10">
        <v>35.9747469772866</v>
      </c>
      <c r="AH2" s="12">
        <v>53.631047521025003</v>
      </c>
      <c r="AI2" s="12">
        <v>59.500696733620501</v>
      </c>
      <c r="AJ2" s="12">
        <v>73.419837443904697</v>
      </c>
      <c r="AK2" s="12">
        <v>103.50743644612101</v>
      </c>
      <c r="AL2" s="12">
        <v>118.435380995182</v>
      </c>
      <c r="AM2" s="13">
        <v>1.3407761880256299</v>
      </c>
      <c r="AN2" s="13">
        <v>1.48751741834051</v>
      </c>
      <c r="AO2" s="13">
        <v>1.83549593609762</v>
      </c>
      <c r="AP2" s="13">
        <v>2.5876859111530202</v>
      </c>
      <c r="AQ2" s="13">
        <v>2.9608845248795501</v>
      </c>
      <c r="AR2" s="12">
        <v>35.960005288242499</v>
      </c>
      <c r="AS2" s="12">
        <v>39.895647541777002</v>
      </c>
      <c r="AT2" s="12">
        <v>49.228532068289098</v>
      </c>
      <c r="AU2" s="12">
        <v>69.4024848296268</v>
      </c>
      <c r="AV2" s="12">
        <v>79.4117796269434</v>
      </c>
    </row>
    <row r="3" spans="1:48" x14ac:dyDescent="0.3">
      <c r="A3" t="s">
        <v>50</v>
      </c>
      <c r="B3" t="s">
        <v>48</v>
      </c>
      <c r="C3" t="s">
        <v>49</v>
      </c>
      <c r="E3" s="8">
        <v>117150</v>
      </c>
      <c r="F3" s="8">
        <v>33365</v>
      </c>
      <c r="G3" s="9">
        <v>0.28480580452411403</v>
      </c>
      <c r="H3" s="10">
        <v>12.15</v>
      </c>
      <c r="I3" s="10">
        <v>16.8485127295769</v>
      </c>
      <c r="J3" s="10">
        <v>794</v>
      </c>
      <c r="K3" s="11">
        <v>611.26273040611397</v>
      </c>
      <c r="L3" s="11">
        <v>672.11721864229003</v>
      </c>
      <c r="M3" s="11">
        <v>868.43182976172602</v>
      </c>
      <c r="N3" s="11">
        <v>1174.0355462310799</v>
      </c>
      <c r="O3" s="11">
        <v>1219.3813876817001</v>
      </c>
      <c r="P3" s="11">
        <v>50282.971404182703</v>
      </c>
      <c r="Q3" s="11">
        <v>15084.891421254801</v>
      </c>
      <c r="R3" s="11">
        <v>32747.965383630799</v>
      </c>
      <c r="S3" s="11">
        <v>818.699134590771</v>
      </c>
      <c r="T3" s="11">
        <v>377.12228553136998</v>
      </c>
      <c r="U3" s="11">
        <v>631.79999999999995</v>
      </c>
      <c r="V3" s="11">
        <v>876.12266193799996</v>
      </c>
      <c r="W3" s="11">
        <v>238.2</v>
      </c>
      <c r="X3" s="11">
        <v>24450.509216244602</v>
      </c>
      <c r="Y3" s="11">
        <v>26884.688745691601</v>
      </c>
      <c r="Z3" s="11">
        <v>34737.273190469103</v>
      </c>
      <c r="AA3" s="11">
        <v>46961.421849243197</v>
      </c>
      <c r="AB3" s="11">
        <v>48775.255507268099</v>
      </c>
      <c r="AC3" s="10">
        <v>11.7550525078099</v>
      </c>
      <c r="AD3" s="10">
        <v>12.9253311277363</v>
      </c>
      <c r="AE3" s="10">
        <v>16.7006121108024</v>
      </c>
      <c r="AF3" s="10">
        <v>22.577606658290001</v>
      </c>
      <c r="AG3" s="10">
        <v>23.449642070802</v>
      </c>
      <c r="AH3" s="12">
        <v>38.699761342583997</v>
      </c>
      <c r="AI3" s="12">
        <v>42.552530461683403</v>
      </c>
      <c r="AJ3" s="12">
        <v>54.981439047909198</v>
      </c>
      <c r="AK3" s="12">
        <v>74.329569245399199</v>
      </c>
      <c r="AL3" s="12">
        <v>77.200467722804802</v>
      </c>
      <c r="AM3" s="13">
        <v>0.96749403356459995</v>
      </c>
      <c r="AN3" s="13">
        <v>1.0638132615420901</v>
      </c>
      <c r="AO3" s="13">
        <v>1.37453597619773</v>
      </c>
      <c r="AP3" s="13">
        <v>1.85823923113498</v>
      </c>
      <c r="AQ3" s="13">
        <v>1.9300116930701201</v>
      </c>
      <c r="AR3" s="12">
        <v>27.907632433750301</v>
      </c>
      <c r="AS3" s="12">
        <v>30.685987149587199</v>
      </c>
      <c r="AT3" s="12">
        <v>39.648869615619297</v>
      </c>
      <c r="AU3" s="12">
        <v>53.6014235099953</v>
      </c>
      <c r="AV3" s="12">
        <v>55.671719984249997</v>
      </c>
    </row>
    <row r="4" spans="1:48" x14ac:dyDescent="0.3">
      <c r="A4" t="s">
        <v>51</v>
      </c>
      <c r="B4" t="s">
        <v>48</v>
      </c>
      <c r="C4" t="s">
        <v>49</v>
      </c>
      <c r="D4" t="s">
        <v>52</v>
      </c>
      <c r="E4" s="8">
        <v>47447</v>
      </c>
      <c r="F4" s="8">
        <v>18485</v>
      </c>
      <c r="G4" s="9">
        <v>0.38959259805677898</v>
      </c>
      <c r="H4" s="10">
        <v>12.15</v>
      </c>
      <c r="I4" s="10">
        <v>13.5476469155413</v>
      </c>
      <c r="J4" s="10">
        <v>794</v>
      </c>
      <c r="K4" s="11">
        <v>1026</v>
      </c>
      <c r="L4" s="11">
        <v>1062</v>
      </c>
      <c r="M4" s="11">
        <v>1315</v>
      </c>
      <c r="N4" s="11">
        <v>1712</v>
      </c>
      <c r="O4" s="11">
        <v>2058</v>
      </c>
      <c r="P4" s="11">
        <v>76800</v>
      </c>
      <c r="Q4" s="11">
        <v>23040</v>
      </c>
      <c r="R4" s="11">
        <v>41900.810694308602</v>
      </c>
      <c r="S4" s="11">
        <v>1047.5202673577201</v>
      </c>
      <c r="T4" s="11">
        <v>576</v>
      </c>
      <c r="U4" s="11">
        <v>631.79999999999995</v>
      </c>
      <c r="V4" s="11">
        <v>704.47763960814598</v>
      </c>
      <c r="W4" s="11">
        <v>238.2</v>
      </c>
      <c r="X4" s="11">
        <v>41040</v>
      </c>
      <c r="Y4" s="11">
        <v>42480</v>
      </c>
      <c r="Z4" s="11">
        <v>52600</v>
      </c>
      <c r="AA4" s="11">
        <v>68480</v>
      </c>
      <c r="AB4" s="11">
        <v>82320</v>
      </c>
      <c r="AC4" s="10">
        <v>19.730769230769202</v>
      </c>
      <c r="AD4" s="10">
        <v>20.423076923076898</v>
      </c>
      <c r="AE4" s="10">
        <v>25.288461538461501</v>
      </c>
      <c r="AF4" s="10">
        <v>32.923076923076898</v>
      </c>
      <c r="AG4" s="10">
        <v>39.576923076923102</v>
      </c>
      <c r="AH4" s="12">
        <v>64.957264957264996</v>
      </c>
      <c r="AI4" s="12">
        <v>67.236467236467206</v>
      </c>
      <c r="AJ4" s="12">
        <v>83.254194365305494</v>
      </c>
      <c r="AK4" s="12">
        <v>108.388730610953</v>
      </c>
      <c r="AL4" s="12">
        <v>130.294396961064</v>
      </c>
      <c r="AM4" s="13">
        <v>1.6239316239316199</v>
      </c>
      <c r="AN4" s="13">
        <v>1.68091168091168</v>
      </c>
      <c r="AO4" s="13">
        <v>2.0813548591326398</v>
      </c>
      <c r="AP4" s="13">
        <v>2.7097182652738199</v>
      </c>
      <c r="AQ4" s="13">
        <v>3.25735992402659</v>
      </c>
      <c r="AR4" s="12">
        <v>58.2559299154304</v>
      </c>
      <c r="AS4" s="12">
        <v>60.2999976317614</v>
      </c>
      <c r="AT4" s="12">
        <v>74.665251304864597</v>
      </c>
      <c r="AU4" s="12">
        <v>97.206775843291396</v>
      </c>
      <c r="AV4" s="12">
        <v>116.852537783583</v>
      </c>
    </row>
    <row r="5" spans="1:48" x14ac:dyDescent="0.3">
      <c r="A5" t="s">
        <v>51</v>
      </c>
      <c r="B5" t="s">
        <v>48</v>
      </c>
      <c r="C5" t="s">
        <v>49</v>
      </c>
      <c r="D5" t="s">
        <v>53</v>
      </c>
      <c r="E5" s="8">
        <v>86889</v>
      </c>
      <c r="F5" s="8">
        <v>26697</v>
      </c>
      <c r="G5" s="9">
        <v>0.30725408279529098</v>
      </c>
      <c r="H5" s="10">
        <v>12.15</v>
      </c>
      <c r="I5" s="10">
        <v>14.5042531782784</v>
      </c>
      <c r="J5" s="10">
        <v>794</v>
      </c>
      <c r="K5" s="11">
        <v>645</v>
      </c>
      <c r="L5" s="11">
        <v>725</v>
      </c>
      <c r="M5" s="11">
        <v>905</v>
      </c>
      <c r="N5" s="11">
        <v>1295</v>
      </c>
      <c r="O5" s="11">
        <v>1427</v>
      </c>
      <c r="P5" s="11">
        <v>55700</v>
      </c>
      <c r="Q5" s="11">
        <v>16710</v>
      </c>
      <c r="R5" s="11">
        <v>35692.598630940702</v>
      </c>
      <c r="S5" s="11">
        <v>892.314965773518</v>
      </c>
      <c r="T5" s="11">
        <v>417.75</v>
      </c>
      <c r="U5" s="11">
        <v>631.79999999999995</v>
      </c>
      <c r="V5" s="11">
        <v>754.22116527047604</v>
      </c>
      <c r="W5" s="11">
        <v>238.2</v>
      </c>
      <c r="X5" s="11">
        <v>25800</v>
      </c>
      <c r="Y5" s="11">
        <v>29000</v>
      </c>
      <c r="Z5" s="11">
        <v>36200</v>
      </c>
      <c r="AA5" s="11">
        <v>51800</v>
      </c>
      <c r="AB5" s="11">
        <v>57080</v>
      </c>
      <c r="AC5" s="10">
        <v>12.403846153846199</v>
      </c>
      <c r="AD5" s="10">
        <v>13.942307692307701</v>
      </c>
      <c r="AE5" s="10">
        <v>17.403846153846199</v>
      </c>
      <c r="AF5" s="10">
        <v>24.903846153846199</v>
      </c>
      <c r="AG5" s="10">
        <v>27.442307692307701</v>
      </c>
      <c r="AH5" s="12">
        <v>40.835707502374198</v>
      </c>
      <c r="AI5" s="12">
        <v>45.900601456156998</v>
      </c>
      <c r="AJ5" s="12">
        <v>57.296612852168401</v>
      </c>
      <c r="AK5" s="12">
        <v>81.987970876859805</v>
      </c>
      <c r="AL5" s="12">
        <v>90.345045900601406</v>
      </c>
      <c r="AM5" s="13">
        <v>1.02089268755935</v>
      </c>
      <c r="AN5" s="13">
        <v>1.1475150364039299</v>
      </c>
      <c r="AO5" s="13">
        <v>1.4324153213042099</v>
      </c>
      <c r="AP5" s="13">
        <v>2.0496992719214902</v>
      </c>
      <c r="AQ5" s="13">
        <v>2.2586261475150402</v>
      </c>
      <c r="AR5" s="12">
        <v>34.207472805072598</v>
      </c>
      <c r="AS5" s="12">
        <v>38.450260129732797</v>
      </c>
      <c r="AT5" s="12">
        <v>47.996531610218199</v>
      </c>
      <c r="AU5" s="12">
        <v>68.6801198179365</v>
      </c>
      <c r="AV5" s="12">
        <v>75.680718903625802</v>
      </c>
    </row>
    <row r="6" spans="1:48" x14ac:dyDescent="0.3">
      <c r="A6" t="s">
        <v>51</v>
      </c>
      <c r="B6" t="s">
        <v>48</v>
      </c>
      <c r="C6" t="s">
        <v>49</v>
      </c>
      <c r="D6" t="s">
        <v>54</v>
      </c>
      <c r="E6" s="8">
        <v>1693396</v>
      </c>
      <c r="F6" s="8">
        <v>619702</v>
      </c>
      <c r="G6" s="9">
        <v>0.36595220491840103</v>
      </c>
      <c r="H6" s="10">
        <v>12.15</v>
      </c>
      <c r="I6" s="10">
        <v>19.153888652529002</v>
      </c>
      <c r="J6" s="10">
        <v>794</v>
      </c>
      <c r="K6" s="11">
        <v>933</v>
      </c>
      <c r="L6" s="11">
        <v>1032</v>
      </c>
      <c r="M6" s="11">
        <v>1251</v>
      </c>
      <c r="N6" s="11">
        <v>1765</v>
      </c>
      <c r="O6" s="11">
        <v>2010</v>
      </c>
      <c r="P6" s="11">
        <v>79000</v>
      </c>
      <c r="Q6" s="11">
        <v>23700</v>
      </c>
      <c r="R6" s="11">
        <v>45790.581902938902</v>
      </c>
      <c r="S6" s="11">
        <v>1144.7645475734701</v>
      </c>
      <c r="T6" s="11">
        <v>592.5</v>
      </c>
      <c r="U6" s="11">
        <v>631.79999999999995</v>
      </c>
      <c r="V6" s="11">
        <v>996.00220993150901</v>
      </c>
      <c r="W6" s="11">
        <v>238.2</v>
      </c>
      <c r="X6" s="11">
        <v>37320</v>
      </c>
      <c r="Y6" s="11">
        <v>41280</v>
      </c>
      <c r="Z6" s="11">
        <v>50040</v>
      </c>
      <c r="AA6" s="11">
        <v>70600</v>
      </c>
      <c r="AB6" s="11">
        <v>80400</v>
      </c>
      <c r="AC6" s="10">
        <v>17.942307692307701</v>
      </c>
      <c r="AD6" s="10">
        <v>19.846153846153801</v>
      </c>
      <c r="AE6" s="10">
        <v>24.057692307692299</v>
      </c>
      <c r="AF6" s="10">
        <v>33.942307692307701</v>
      </c>
      <c r="AG6" s="10">
        <v>38.653846153846203</v>
      </c>
      <c r="AH6" s="12">
        <v>59.0693257359924</v>
      </c>
      <c r="AI6" s="12">
        <v>65.3371320037987</v>
      </c>
      <c r="AJ6" s="12">
        <v>79.2022792022792</v>
      </c>
      <c r="AK6" s="12">
        <v>111.744222855334</v>
      </c>
      <c r="AL6" s="12">
        <v>127.25546058879399</v>
      </c>
      <c r="AM6" s="13">
        <v>1.4767331433998101</v>
      </c>
      <c r="AN6" s="13">
        <v>1.6334283000949701</v>
      </c>
      <c r="AO6" s="13">
        <v>1.9800569800569801</v>
      </c>
      <c r="AP6" s="13">
        <v>2.7936055713833499</v>
      </c>
      <c r="AQ6" s="13">
        <v>3.1813865147198501</v>
      </c>
      <c r="AR6" s="12">
        <v>37.469796379835699</v>
      </c>
      <c r="AS6" s="12">
        <v>41.445691172551399</v>
      </c>
      <c r="AT6" s="12">
        <v>50.240852380680003</v>
      </c>
      <c r="AU6" s="12">
        <v>70.883376860032101</v>
      </c>
      <c r="AV6" s="12">
        <v>80.722712458166896</v>
      </c>
    </row>
    <row r="7" spans="1:48" x14ac:dyDescent="0.3">
      <c r="A7" t="s">
        <v>51</v>
      </c>
      <c r="B7" t="s">
        <v>48</v>
      </c>
      <c r="C7" t="s">
        <v>49</v>
      </c>
      <c r="D7" t="s">
        <v>55</v>
      </c>
      <c r="E7" s="8">
        <v>98386</v>
      </c>
      <c r="F7" s="8">
        <v>27565</v>
      </c>
      <c r="G7" s="9">
        <v>0.280171975687598</v>
      </c>
      <c r="H7" s="10">
        <v>12.15</v>
      </c>
      <c r="I7" s="10">
        <v>13.469244267922701</v>
      </c>
      <c r="J7" s="10">
        <v>794</v>
      </c>
      <c r="K7" s="11">
        <v>698</v>
      </c>
      <c r="L7" s="11">
        <v>822</v>
      </c>
      <c r="M7" s="11">
        <v>1051</v>
      </c>
      <c r="N7" s="11">
        <v>1458</v>
      </c>
      <c r="O7" s="11">
        <v>1583</v>
      </c>
      <c r="P7" s="11">
        <v>63800</v>
      </c>
      <c r="Q7" s="11">
        <v>19140</v>
      </c>
      <c r="R7" s="11">
        <v>37528.570044983397</v>
      </c>
      <c r="S7" s="11">
        <v>938.21425112458405</v>
      </c>
      <c r="T7" s="11">
        <v>478.5</v>
      </c>
      <c r="U7" s="11">
        <v>631.79999999999995</v>
      </c>
      <c r="V7" s="11">
        <v>700.40070193197903</v>
      </c>
      <c r="W7" s="11">
        <v>238.2</v>
      </c>
      <c r="X7" s="11">
        <v>27920</v>
      </c>
      <c r="Y7" s="11">
        <v>32880</v>
      </c>
      <c r="Z7" s="11">
        <v>42040</v>
      </c>
      <c r="AA7" s="11">
        <v>58320</v>
      </c>
      <c r="AB7" s="11">
        <v>63320</v>
      </c>
      <c r="AC7" s="10">
        <v>13.4230769230769</v>
      </c>
      <c r="AD7" s="10">
        <v>15.807692307692299</v>
      </c>
      <c r="AE7" s="10">
        <v>20.211538461538499</v>
      </c>
      <c r="AF7" s="10">
        <v>28.038461538461501</v>
      </c>
      <c r="AG7" s="10">
        <v>30.442307692307701</v>
      </c>
      <c r="AH7" s="12">
        <v>44.191199746755302</v>
      </c>
      <c r="AI7" s="12">
        <v>52.0417853751187</v>
      </c>
      <c r="AJ7" s="12">
        <v>66.540044317822094</v>
      </c>
      <c r="AK7" s="12">
        <v>92.307692307692307</v>
      </c>
      <c r="AL7" s="12">
        <v>100.22158911047801</v>
      </c>
      <c r="AM7" s="13">
        <v>1.10477999366888</v>
      </c>
      <c r="AN7" s="13">
        <v>1.30104463437797</v>
      </c>
      <c r="AO7" s="13">
        <v>1.66350110794555</v>
      </c>
      <c r="AP7" s="13">
        <v>2.3076923076923102</v>
      </c>
      <c r="AQ7" s="13">
        <v>2.50553972776195</v>
      </c>
      <c r="AR7" s="12">
        <v>39.862895515360997</v>
      </c>
      <c r="AS7" s="12">
        <v>46.944556036714602</v>
      </c>
      <c r="AT7" s="12">
        <v>60.022783935020698</v>
      </c>
      <c r="AU7" s="12">
        <v>83.266621291398806</v>
      </c>
      <c r="AV7" s="12">
        <v>90.405391978247195</v>
      </c>
    </row>
    <row r="8" spans="1:48" x14ac:dyDescent="0.3">
      <c r="A8" t="s">
        <v>51</v>
      </c>
      <c r="B8" t="s">
        <v>48</v>
      </c>
      <c r="C8" t="s">
        <v>49</v>
      </c>
      <c r="D8" t="s">
        <v>56</v>
      </c>
      <c r="E8" s="8">
        <v>50163</v>
      </c>
      <c r="F8" s="8">
        <v>15586</v>
      </c>
      <c r="G8" s="9">
        <v>0.31070709487072101</v>
      </c>
      <c r="H8" s="10">
        <v>12.15</v>
      </c>
      <c r="I8" s="10">
        <v>13.713328735165099</v>
      </c>
      <c r="J8" s="10">
        <v>794</v>
      </c>
      <c r="K8" s="11">
        <v>663</v>
      </c>
      <c r="L8" s="11">
        <v>667</v>
      </c>
      <c r="M8" s="11">
        <v>874</v>
      </c>
      <c r="N8" s="11">
        <v>1251</v>
      </c>
      <c r="O8" s="11">
        <v>1513</v>
      </c>
      <c r="P8" s="11">
        <v>66900</v>
      </c>
      <c r="Q8" s="11">
        <v>20070</v>
      </c>
      <c r="R8" s="11">
        <v>34246.8224838647</v>
      </c>
      <c r="S8" s="11">
        <v>856.170562096617</v>
      </c>
      <c r="T8" s="11">
        <v>501.75</v>
      </c>
      <c r="U8" s="11">
        <v>631.79999999999995</v>
      </c>
      <c r="V8" s="11">
        <v>713.09309422858303</v>
      </c>
      <c r="W8" s="11">
        <v>238.2</v>
      </c>
      <c r="X8" s="11">
        <v>26520</v>
      </c>
      <c r="Y8" s="11">
        <v>26680</v>
      </c>
      <c r="Z8" s="11">
        <v>34960</v>
      </c>
      <c r="AA8" s="11">
        <v>50040</v>
      </c>
      <c r="AB8" s="11">
        <v>60520</v>
      </c>
      <c r="AC8" s="10">
        <v>12.75</v>
      </c>
      <c r="AD8" s="10">
        <v>12.8269230769231</v>
      </c>
      <c r="AE8" s="10">
        <v>16.807692307692299</v>
      </c>
      <c r="AF8" s="10">
        <v>24.057692307692299</v>
      </c>
      <c r="AG8" s="10">
        <v>29.0961538461539</v>
      </c>
      <c r="AH8" s="12">
        <v>41.975308641975303</v>
      </c>
      <c r="AI8" s="12">
        <v>42.228553339664401</v>
      </c>
      <c r="AJ8" s="12">
        <v>55.3339664450776</v>
      </c>
      <c r="AK8" s="12">
        <v>79.2022792022792</v>
      </c>
      <c r="AL8" s="12">
        <v>95.789806900917995</v>
      </c>
      <c r="AM8" s="13">
        <v>1.04938271604938</v>
      </c>
      <c r="AN8" s="13">
        <v>1.0557138334916101</v>
      </c>
      <c r="AO8" s="13">
        <v>1.38334916112694</v>
      </c>
      <c r="AP8" s="13">
        <v>1.9800569800569801</v>
      </c>
      <c r="AQ8" s="13">
        <v>2.39474517252295</v>
      </c>
      <c r="AR8" s="12">
        <v>37.190095114704597</v>
      </c>
      <c r="AS8" s="12">
        <v>37.414469745864203</v>
      </c>
      <c r="AT8" s="12">
        <v>49.025856908373797</v>
      </c>
      <c r="AU8" s="12">
        <v>70.173165895166605</v>
      </c>
      <c r="AV8" s="12">
        <v>84.869704236120796</v>
      </c>
    </row>
    <row r="9" spans="1:48" x14ac:dyDescent="0.3">
      <c r="A9" t="s">
        <v>51</v>
      </c>
      <c r="B9" t="s">
        <v>48</v>
      </c>
      <c r="C9" t="s">
        <v>49</v>
      </c>
      <c r="D9" t="s">
        <v>57</v>
      </c>
      <c r="E9" s="8">
        <v>404739</v>
      </c>
      <c r="F9" s="8">
        <v>149062</v>
      </c>
      <c r="G9" s="9">
        <v>0.36829166450478001</v>
      </c>
      <c r="H9" s="10">
        <v>12.15</v>
      </c>
      <c r="I9" s="10">
        <v>15.223477183758099</v>
      </c>
      <c r="J9" s="10">
        <v>794</v>
      </c>
      <c r="K9" s="11">
        <v>633</v>
      </c>
      <c r="L9" s="11">
        <v>728</v>
      </c>
      <c r="M9" s="11">
        <v>959</v>
      </c>
      <c r="N9" s="11">
        <v>1372</v>
      </c>
      <c r="O9" s="11">
        <v>1627</v>
      </c>
      <c r="P9" s="11">
        <v>68600</v>
      </c>
      <c r="Q9" s="11">
        <v>20580</v>
      </c>
      <c r="R9" s="11">
        <v>35719.296201838399</v>
      </c>
      <c r="S9" s="11">
        <v>892.98240504596095</v>
      </c>
      <c r="T9" s="11">
        <v>514.5</v>
      </c>
      <c r="U9" s="11">
        <v>631.79999999999995</v>
      </c>
      <c r="V9" s="11">
        <v>791.62081355542205</v>
      </c>
      <c r="W9" s="11">
        <v>238.2</v>
      </c>
      <c r="X9" s="11">
        <v>25320</v>
      </c>
      <c r="Y9" s="11">
        <v>29120</v>
      </c>
      <c r="Z9" s="11">
        <v>38360</v>
      </c>
      <c r="AA9" s="11">
        <v>54880</v>
      </c>
      <c r="AB9" s="11">
        <v>65080</v>
      </c>
      <c r="AC9" s="10">
        <v>12.1730769230769</v>
      </c>
      <c r="AD9" s="10">
        <v>14</v>
      </c>
      <c r="AE9" s="10">
        <v>18.442307692307701</v>
      </c>
      <c r="AF9" s="10">
        <v>26.384615384615401</v>
      </c>
      <c r="AG9" s="10">
        <v>31.288461538461501</v>
      </c>
      <c r="AH9" s="12">
        <v>40.075973409306698</v>
      </c>
      <c r="AI9" s="12">
        <v>46.0905349794239</v>
      </c>
      <c r="AJ9" s="12">
        <v>60.715416270971801</v>
      </c>
      <c r="AK9" s="12">
        <v>86.862931307375803</v>
      </c>
      <c r="AL9" s="12">
        <v>103.007280785059</v>
      </c>
      <c r="AM9" s="13">
        <v>1.0018993352326699</v>
      </c>
      <c r="AN9" s="13">
        <v>1.1522633744855999</v>
      </c>
      <c r="AO9" s="13">
        <v>1.5178854067743</v>
      </c>
      <c r="AP9" s="13">
        <v>2.1715732826843901</v>
      </c>
      <c r="AQ9" s="13">
        <v>2.5751820196264599</v>
      </c>
      <c r="AR9" s="12">
        <v>31.9850104575697</v>
      </c>
      <c r="AS9" s="12">
        <v>36.7852884883266</v>
      </c>
      <c r="AT9" s="12">
        <v>48.457543489430201</v>
      </c>
      <c r="AU9" s="12">
        <v>69.326120612615497</v>
      </c>
      <c r="AV9" s="12">
        <v>82.2110774320156</v>
      </c>
    </row>
    <row r="10" spans="1:48" x14ac:dyDescent="0.3">
      <c r="A10" t="s">
        <v>51</v>
      </c>
      <c r="B10" t="s">
        <v>48</v>
      </c>
      <c r="C10" t="s">
        <v>49</v>
      </c>
      <c r="D10" t="s">
        <v>58</v>
      </c>
      <c r="E10" s="8">
        <v>73098</v>
      </c>
      <c r="F10" s="8">
        <v>24050</v>
      </c>
      <c r="G10" s="9">
        <v>0.32901036964075597</v>
      </c>
      <c r="H10" s="10">
        <v>12.15</v>
      </c>
      <c r="I10" s="10">
        <v>13.1088922782747</v>
      </c>
      <c r="J10" s="10">
        <v>794</v>
      </c>
      <c r="K10" s="11">
        <v>665</v>
      </c>
      <c r="L10" s="11">
        <v>705</v>
      </c>
      <c r="M10" s="11">
        <v>927</v>
      </c>
      <c r="N10" s="11">
        <v>1321</v>
      </c>
      <c r="O10" s="11">
        <v>1605</v>
      </c>
      <c r="P10" s="11">
        <v>51400</v>
      </c>
      <c r="Q10" s="11">
        <v>15420</v>
      </c>
      <c r="R10" s="11">
        <v>32767.160958341501</v>
      </c>
      <c r="S10" s="11">
        <v>819.17902395853696</v>
      </c>
      <c r="T10" s="11">
        <v>385.5</v>
      </c>
      <c r="U10" s="11">
        <v>631.79999999999995</v>
      </c>
      <c r="V10" s="11">
        <v>681.66239847028305</v>
      </c>
      <c r="W10" s="11">
        <v>238.2</v>
      </c>
      <c r="X10" s="11">
        <v>26600</v>
      </c>
      <c r="Y10" s="11">
        <v>28200</v>
      </c>
      <c r="Z10" s="11">
        <v>37080</v>
      </c>
      <c r="AA10" s="11">
        <v>52840</v>
      </c>
      <c r="AB10" s="11">
        <v>64200</v>
      </c>
      <c r="AC10" s="10">
        <v>12.788461538461499</v>
      </c>
      <c r="AD10" s="10">
        <v>13.557692307692299</v>
      </c>
      <c r="AE10" s="10">
        <v>17.826923076923102</v>
      </c>
      <c r="AF10" s="10">
        <v>25.403846153846199</v>
      </c>
      <c r="AG10" s="10">
        <v>30.865384615384599</v>
      </c>
      <c r="AH10" s="12">
        <v>42.101930990819902</v>
      </c>
      <c r="AI10" s="12">
        <v>44.634377967711302</v>
      </c>
      <c r="AJ10" s="12">
        <v>58.689458689458696</v>
      </c>
      <c r="AK10" s="12">
        <v>83.634061411839198</v>
      </c>
      <c r="AL10" s="12">
        <v>101.614434947768</v>
      </c>
      <c r="AM10" s="13">
        <v>1.0525482747704999</v>
      </c>
      <c r="AN10" s="13">
        <v>1.11585944919278</v>
      </c>
      <c r="AO10" s="13">
        <v>1.4672364672364699</v>
      </c>
      <c r="AP10" s="13">
        <v>2.0908515352959798</v>
      </c>
      <c r="AQ10" s="13">
        <v>2.54036087369421</v>
      </c>
      <c r="AR10" s="12">
        <v>39.022249224385902</v>
      </c>
      <c r="AS10" s="12">
        <v>41.369452185251198</v>
      </c>
      <c r="AT10" s="12">
        <v>54.396428618053697</v>
      </c>
      <c r="AU10" s="12">
        <v>77.516377782576996</v>
      </c>
      <c r="AV10" s="12">
        <v>94.181518804720795</v>
      </c>
    </row>
    <row r="11" spans="1:48" x14ac:dyDescent="0.3">
      <c r="A11" t="s">
        <v>59</v>
      </c>
      <c r="B11" t="s">
        <v>48</v>
      </c>
      <c r="C11" t="s">
        <v>49</v>
      </c>
      <c r="D11" t="s">
        <v>60</v>
      </c>
      <c r="E11" s="8">
        <v>20867</v>
      </c>
      <c r="F11" s="8">
        <v>4405</v>
      </c>
      <c r="G11" s="9">
        <v>0.21109886423539601</v>
      </c>
      <c r="H11" s="10">
        <v>12.15</v>
      </c>
      <c r="I11" s="10">
        <v>23.2756108660767</v>
      </c>
      <c r="J11" s="10">
        <v>794</v>
      </c>
      <c r="K11" s="11">
        <v>534</v>
      </c>
      <c r="L11" s="11">
        <v>596</v>
      </c>
      <c r="M11" s="11">
        <v>785</v>
      </c>
      <c r="N11" s="11">
        <v>1025</v>
      </c>
      <c r="O11" s="11">
        <v>1101</v>
      </c>
      <c r="P11" s="11">
        <v>42700</v>
      </c>
      <c r="Q11" s="11">
        <v>12810</v>
      </c>
      <c r="R11" s="11">
        <v>37181.501623313103</v>
      </c>
      <c r="S11" s="11">
        <v>929.537540582828</v>
      </c>
      <c r="T11" s="11">
        <v>320.25</v>
      </c>
      <c r="U11" s="11">
        <v>631.79999999999995</v>
      </c>
      <c r="V11" s="11">
        <v>1210.33176503599</v>
      </c>
      <c r="W11" s="11">
        <v>238.2</v>
      </c>
      <c r="X11" s="11">
        <v>21360</v>
      </c>
      <c r="Y11" s="11">
        <v>23840</v>
      </c>
      <c r="Z11" s="11">
        <v>31400</v>
      </c>
      <c r="AA11" s="11">
        <v>41000</v>
      </c>
      <c r="AB11" s="11">
        <v>44040</v>
      </c>
      <c r="AC11" s="10">
        <v>10.2692307692308</v>
      </c>
      <c r="AD11" s="10">
        <v>11.461538461538501</v>
      </c>
      <c r="AE11" s="10">
        <v>15.096153846153801</v>
      </c>
      <c r="AF11" s="10">
        <v>19.711538461538499</v>
      </c>
      <c r="AG11" s="10">
        <v>21.173076923076898</v>
      </c>
      <c r="AH11" s="12">
        <v>33.808167141500498</v>
      </c>
      <c r="AI11" s="12">
        <v>37.7334599556822</v>
      </c>
      <c r="AJ11" s="12">
        <v>49.699271921494201</v>
      </c>
      <c r="AK11" s="12">
        <v>64.893953782842701</v>
      </c>
      <c r="AL11" s="12">
        <v>69.705603038936403</v>
      </c>
      <c r="AM11" s="13">
        <v>0.84520417853751195</v>
      </c>
      <c r="AN11" s="13">
        <v>0.94333649889205495</v>
      </c>
      <c r="AO11" s="13">
        <v>1.2424817980373499</v>
      </c>
      <c r="AP11" s="13">
        <v>1.6223488445710701</v>
      </c>
      <c r="AQ11" s="13">
        <v>1.74264007597341</v>
      </c>
      <c r="AR11" s="12">
        <v>17.648053713078301</v>
      </c>
      <c r="AS11" s="12">
        <v>19.697078676019999</v>
      </c>
      <c r="AT11" s="12">
        <v>25.943299934019599</v>
      </c>
      <c r="AU11" s="12">
        <v>33.875009467987297</v>
      </c>
      <c r="AV11" s="12">
        <v>36.3867174870771</v>
      </c>
    </row>
    <row r="12" spans="1:48" x14ac:dyDescent="0.3">
      <c r="A12" t="s">
        <v>59</v>
      </c>
      <c r="B12" t="s">
        <v>48</v>
      </c>
      <c r="C12" t="s">
        <v>49</v>
      </c>
      <c r="D12" t="s">
        <v>61</v>
      </c>
      <c r="E12" s="8">
        <v>50163</v>
      </c>
      <c r="F12" s="8">
        <v>15586</v>
      </c>
      <c r="G12" s="9">
        <v>0.31070709487072101</v>
      </c>
      <c r="H12" s="10">
        <v>12.15</v>
      </c>
      <c r="I12" s="10">
        <v>13.713328735165099</v>
      </c>
      <c r="J12" s="10">
        <v>794</v>
      </c>
      <c r="K12" s="11">
        <v>663</v>
      </c>
      <c r="L12" s="11">
        <v>667</v>
      </c>
      <c r="M12" s="11">
        <v>874</v>
      </c>
      <c r="N12" s="11">
        <v>1251</v>
      </c>
      <c r="O12" s="11">
        <v>1513</v>
      </c>
      <c r="P12" s="11">
        <v>66900</v>
      </c>
      <c r="Q12" s="11">
        <v>20070</v>
      </c>
      <c r="R12" s="11">
        <v>34246.8224838647</v>
      </c>
      <c r="S12" s="11">
        <v>856.170562096617</v>
      </c>
      <c r="T12" s="11">
        <v>501.75</v>
      </c>
      <c r="U12" s="11">
        <v>631.79999999999995</v>
      </c>
      <c r="V12" s="11">
        <v>713.09309422858303</v>
      </c>
      <c r="W12" s="11">
        <v>238.2</v>
      </c>
      <c r="X12" s="11">
        <v>26520</v>
      </c>
      <c r="Y12" s="11">
        <v>26680</v>
      </c>
      <c r="Z12" s="11">
        <v>34960</v>
      </c>
      <c r="AA12" s="11">
        <v>50040</v>
      </c>
      <c r="AB12" s="11">
        <v>60520</v>
      </c>
      <c r="AC12" s="10">
        <v>12.75</v>
      </c>
      <c r="AD12" s="10">
        <v>12.8269230769231</v>
      </c>
      <c r="AE12" s="10">
        <v>16.807692307692299</v>
      </c>
      <c r="AF12" s="10">
        <v>24.057692307692299</v>
      </c>
      <c r="AG12" s="10">
        <v>29.0961538461539</v>
      </c>
      <c r="AH12" s="12">
        <v>41.975308641975303</v>
      </c>
      <c r="AI12" s="12">
        <v>42.228553339664401</v>
      </c>
      <c r="AJ12" s="12">
        <v>55.3339664450776</v>
      </c>
      <c r="AK12" s="12">
        <v>79.2022792022792</v>
      </c>
      <c r="AL12" s="12">
        <v>95.789806900917995</v>
      </c>
      <c r="AM12" s="13">
        <v>1.04938271604938</v>
      </c>
      <c r="AN12" s="13">
        <v>1.0557138334916101</v>
      </c>
      <c r="AO12" s="13">
        <v>1.38334916112694</v>
      </c>
      <c r="AP12" s="13">
        <v>1.9800569800569801</v>
      </c>
      <c r="AQ12" s="13">
        <v>2.39474517252295</v>
      </c>
      <c r="AR12" s="12">
        <v>37.190095114704597</v>
      </c>
      <c r="AS12" s="12">
        <v>37.414469745864203</v>
      </c>
      <c r="AT12" s="12">
        <v>49.025856908373797</v>
      </c>
      <c r="AU12" s="12">
        <v>70.173165895166605</v>
      </c>
      <c r="AV12" s="12">
        <v>84.869704236120796</v>
      </c>
    </row>
    <row r="13" spans="1:48" x14ac:dyDescent="0.3">
      <c r="A13" t="s">
        <v>59</v>
      </c>
      <c r="B13" t="s">
        <v>48</v>
      </c>
      <c r="C13" t="s">
        <v>49</v>
      </c>
      <c r="D13" t="s">
        <v>62</v>
      </c>
      <c r="E13" s="8">
        <v>47447</v>
      </c>
      <c r="F13" s="8">
        <v>18485</v>
      </c>
      <c r="G13" s="9">
        <v>0.38959259805677898</v>
      </c>
      <c r="H13" s="10">
        <v>12.15</v>
      </c>
      <c r="I13" s="10">
        <v>13.5476469155413</v>
      </c>
      <c r="J13" s="10">
        <v>794</v>
      </c>
      <c r="K13" s="11">
        <v>1026</v>
      </c>
      <c r="L13" s="11">
        <v>1062</v>
      </c>
      <c r="M13" s="11">
        <v>1315</v>
      </c>
      <c r="N13" s="11">
        <v>1712</v>
      </c>
      <c r="O13" s="11">
        <v>2058</v>
      </c>
      <c r="P13" s="11">
        <v>76800</v>
      </c>
      <c r="Q13" s="11">
        <v>23040</v>
      </c>
      <c r="R13" s="11">
        <v>41900.810694308602</v>
      </c>
      <c r="S13" s="11">
        <v>1047.5202673577201</v>
      </c>
      <c r="T13" s="11">
        <v>576</v>
      </c>
      <c r="U13" s="11">
        <v>631.79999999999995</v>
      </c>
      <c r="V13" s="11">
        <v>704.47763960814598</v>
      </c>
      <c r="W13" s="11">
        <v>238.2</v>
      </c>
      <c r="X13" s="11">
        <v>41040</v>
      </c>
      <c r="Y13" s="11">
        <v>42480</v>
      </c>
      <c r="Z13" s="11">
        <v>52600</v>
      </c>
      <c r="AA13" s="11">
        <v>68480</v>
      </c>
      <c r="AB13" s="11">
        <v>82320</v>
      </c>
      <c r="AC13" s="10">
        <v>19.730769230769202</v>
      </c>
      <c r="AD13" s="10">
        <v>20.423076923076898</v>
      </c>
      <c r="AE13" s="10">
        <v>25.288461538461501</v>
      </c>
      <c r="AF13" s="10">
        <v>32.923076923076898</v>
      </c>
      <c r="AG13" s="10">
        <v>39.576923076923102</v>
      </c>
      <c r="AH13" s="12">
        <v>64.957264957264996</v>
      </c>
      <c r="AI13" s="12">
        <v>67.236467236467206</v>
      </c>
      <c r="AJ13" s="12">
        <v>83.254194365305494</v>
      </c>
      <c r="AK13" s="12">
        <v>108.388730610953</v>
      </c>
      <c r="AL13" s="12">
        <v>130.294396961064</v>
      </c>
      <c r="AM13" s="13">
        <v>1.6239316239316199</v>
      </c>
      <c r="AN13" s="13">
        <v>1.68091168091168</v>
      </c>
      <c r="AO13" s="13">
        <v>2.0813548591326398</v>
      </c>
      <c r="AP13" s="13">
        <v>2.7097182652738199</v>
      </c>
      <c r="AQ13" s="13">
        <v>3.25735992402659</v>
      </c>
      <c r="AR13" s="12">
        <v>58.2559299154304</v>
      </c>
      <c r="AS13" s="12">
        <v>60.2999976317614</v>
      </c>
      <c r="AT13" s="12">
        <v>74.665251304864597</v>
      </c>
      <c r="AU13" s="12">
        <v>97.206775843291396</v>
      </c>
      <c r="AV13" s="12">
        <v>116.852537783583</v>
      </c>
    </row>
    <row r="14" spans="1:48" x14ac:dyDescent="0.3">
      <c r="A14" t="s">
        <v>59</v>
      </c>
      <c r="B14" t="s">
        <v>48</v>
      </c>
      <c r="C14" t="s">
        <v>49</v>
      </c>
      <c r="D14" t="s">
        <v>63</v>
      </c>
      <c r="E14" s="8">
        <v>21945</v>
      </c>
      <c r="F14" s="8">
        <v>5364</v>
      </c>
      <c r="G14" s="9">
        <v>0.244429254955571</v>
      </c>
      <c r="H14" s="10">
        <v>12.15</v>
      </c>
      <c r="I14" s="10">
        <v>16.034923826362899</v>
      </c>
      <c r="J14" s="10">
        <v>794</v>
      </c>
      <c r="K14" s="11">
        <v>723</v>
      </c>
      <c r="L14" s="11">
        <v>728</v>
      </c>
      <c r="M14" s="11">
        <v>959</v>
      </c>
      <c r="N14" s="11">
        <v>1296</v>
      </c>
      <c r="O14" s="11">
        <v>1300</v>
      </c>
      <c r="P14" s="11">
        <v>52200</v>
      </c>
      <c r="Q14" s="11">
        <v>15660</v>
      </c>
      <c r="R14" s="11">
        <v>33115.256209661602</v>
      </c>
      <c r="S14" s="11">
        <v>827.88140524154096</v>
      </c>
      <c r="T14" s="11">
        <v>391.5</v>
      </c>
      <c r="U14" s="11">
        <v>631.79999999999995</v>
      </c>
      <c r="V14" s="11">
        <v>833.81603897087098</v>
      </c>
      <c r="W14" s="11">
        <v>238.2</v>
      </c>
      <c r="X14" s="11">
        <v>28920</v>
      </c>
      <c r="Y14" s="11">
        <v>29120</v>
      </c>
      <c r="Z14" s="11">
        <v>38360</v>
      </c>
      <c r="AA14" s="11">
        <v>51840</v>
      </c>
      <c r="AB14" s="11">
        <v>52000</v>
      </c>
      <c r="AC14" s="10">
        <v>13.903846153846199</v>
      </c>
      <c r="AD14" s="10">
        <v>14</v>
      </c>
      <c r="AE14" s="10">
        <v>18.442307692307701</v>
      </c>
      <c r="AF14" s="10">
        <v>24.923076923076898</v>
      </c>
      <c r="AG14" s="10">
        <v>25</v>
      </c>
      <c r="AH14" s="12">
        <v>45.7739791073124</v>
      </c>
      <c r="AI14" s="12">
        <v>46.0905349794239</v>
      </c>
      <c r="AJ14" s="12">
        <v>60.715416270971801</v>
      </c>
      <c r="AK14" s="12">
        <v>82.051282051282101</v>
      </c>
      <c r="AL14" s="12">
        <v>82.304526748971199</v>
      </c>
      <c r="AM14" s="13">
        <v>1.14434947768281</v>
      </c>
      <c r="AN14" s="13">
        <v>1.1522633744855999</v>
      </c>
      <c r="AO14" s="13">
        <v>1.5178854067743</v>
      </c>
      <c r="AP14" s="13">
        <v>2.0512820512820502</v>
      </c>
      <c r="AQ14" s="13">
        <v>2.0576131687242798</v>
      </c>
      <c r="AR14" s="12">
        <v>34.683909457647502</v>
      </c>
      <c r="AS14" s="12">
        <v>34.923770518903702</v>
      </c>
      <c r="AT14" s="12">
        <v>46.005351548940503</v>
      </c>
      <c r="AU14" s="12">
        <v>62.171987077608797</v>
      </c>
      <c r="AV14" s="12">
        <v>62.363875926613801</v>
      </c>
    </row>
    <row r="15" spans="1:48" x14ac:dyDescent="0.3">
      <c r="A15" t="s">
        <v>59</v>
      </c>
      <c r="B15" t="s">
        <v>48</v>
      </c>
      <c r="C15" t="s">
        <v>49</v>
      </c>
      <c r="D15" t="s">
        <v>64</v>
      </c>
      <c r="E15" s="8">
        <v>11017</v>
      </c>
      <c r="F15" s="8">
        <v>3276</v>
      </c>
      <c r="G15" s="9">
        <v>0.29735862757556503</v>
      </c>
      <c r="H15" s="10">
        <v>12.15</v>
      </c>
      <c r="I15" s="10">
        <v>13.69027884118</v>
      </c>
      <c r="J15" s="10">
        <v>794</v>
      </c>
      <c r="K15" s="11">
        <v>722</v>
      </c>
      <c r="L15" s="11">
        <v>771</v>
      </c>
      <c r="M15" s="11">
        <v>898</v>
      </c>
      <c r="N15" s="11">
        <v>1285</v>
      </c>
      <c r="O15" s="11">
        <v>1417</v>
      </c>
      <c r="P15" s="11">
        <v>64100</v>
      </c>
      <c r="Q15" s="11">
        <v>19230</v>
      </c>
      <c r="R15" s="11">
        <v>34086.637058478402</v>
      </c>
      <c r="S15" s="11">
        <v>852.16592646196</v>
      </c>
      <c r="T15" s="11">
        <v>480.75</v>
      </c>
      <c r="U15" s="11">
        <v>631.79999999999995</v>
      </c>
      <c r="V15" s="11">
        <v>711.89449974136005</v>
      </c>
      <c r="W15" s="11">
        <v>238.2</v>
      </c>
      <c r="X15" s="11">
        <v>28880</v>
      </c>
      <c r="Y15" s="11">
        <v>30840</v>
      </c>
      <c r="Z15" s="11">
        <v>35920</v>
      </c>
      <c r="AA15" s="11">
        <v>51400</v>
      </c>
      <c r="AB15" s="11">
        <v>56680</v>
      </c>
      <c r="AC15" s="10">
        <v>13.884615384615399</v>
      </c>
      <c r="AD15" s="10">
        <v>14.8269230769231</v>
      </c>
      <c r="AE15" s="10">
        <v>17.269230769230798</v>
      </c>
      <c r="AF15" s="10">
        <v>24.711538461538499</v>
      </c>
      <c r="AG15" s="10">
        <v>27.25</v>
      </c>
      <c r="AH15" s="12">
        <v>45.710667932890203</v>
      </c>
      <c r="AI15" s="12">
        <v>48.812915479582102</v>
      </c>
      <c r="AJ15" s="12">
        <v>56.853434631212401</v>
      </c>
      <c r="AK15" s="12">
        <v>81.354859132636903</v>
      </c>
      <c r="AL15" s="12">
        <v>89.711934156378604</v>
      </c>
      <c r="AM15" s="13">
        <v>1.14276669832225</v>
      </c>
      <c r="AN15" s="13">
        <v>1.2203228869895499</v>
      </c>
      <c r="AO15" s="13">
        <v>1.4213358657803099</v>
      </c>
      <c r="AP15" s="13">
        <v>2.0338714783159202</v>
      </c>
      <c r="AQ15" s="13">
        <v>2.24279835390946</v>
      </c>
      <c r="AR15" s="12">
        <v>40.567808868438298</v>
      </c>
      <c r="AS15" s="12">
        <v>43.321025813803203</v>
      </c>
      <c r="AT15" s="12">
        <v>50.4569146313817</v>
      </c>
      <c r="AU15" s="12">
        <v>72.201709689672001</v>
      </c>
      <c r="AV15" s="12">
        <v>79.618539011879605</v>
      </c>
    </row>
    <row r="16" spans="1:48" x14ac:dyDescent="0.3">
      <c r="A16" t="s">
        <v>59</v>
      </c>
      <c r="B16" t="s">
        <v>48</v>
      </c>
      <c r="C16" t="s">
        <v>49</v>
      </c>
      <c r="D16" t="s">
        <v>65</v>
      </c>
      <c r="E16" s="8">
        <v>3132</v>
      </c>
      <c r="F16" s="8">
        <v>1609</v>
      </c>
      <c r="G16" s="9">
        <v>0.513729246487867</v>
      </c>
      <c r="H16" s="10">
        <v>12.15</v>
      </c>
      <c r="I16" s="10">
        <v>39.910999837802997</v>
      </c>
      <c r="J16" s="10">
        <v>794</v>
      </c>
      <c r="K16" s="11">
        <v>510</v>
      </c>
      <c r="L16" s="11">
        <v>661</v>
      </c>
      <c r="M16" s="11">
        <v>754</v>
      </c>
      <c r="N16" s="11">
        <v>1014</v>
      </c>
      <c r="O16" s="11">
        <v>1124</v>
      </c>
      <c r="P16" s="11">
        <v>66500</v>
      </c>
      <c r="Q16" s="11">
        <v>19950</v>
      </c>
      <c r="R16" s="11">
        <v>70368.635908468597</v>
      </c>
      <c r="S16" s="11">
        <v>1759.2158977117199</v>
      </c>
      <c r="T16" s="11">
        <v>498.75</v>
      </c>
      <c r="U16" s="11">
        <v>631.79999999999995</v>
      </c>
      <c r="V16" s="11">
        <v>2075.3719915657598</v>
      </c>
      <c r="W16" s="11">
        <v>238.2</v>
      </c>
      <c r="X16" s="11">
        <v>20400</v>
      </c>
      <c r="Y16" s="11">
        <v>26440</v>
      </c>
      <c r="Z16" s="11">
        <v>30160</v>
      </c>
      <c r="AA16" s="11">
        <v>40560</v>
      </c>
      <c r="AB16" s="11">
        <v>44960</v>
      </c>
      <c r="AC16" s="10">
        <v>9.8076923076923102</v>
      </c>
      <c r="AD16" s="10">
        <v>12.711538461538501</v>
      </c>
      <c r="AE16" s="10">
        <v>14.5</v>
      </c>
      <c r="AF16" s="10">
        <v>19.5</v>
      </c>
      <c r="AG16" s="10">
        <v>21.615384615384599</v>
      </c>
      <c r="AH16" s="12">
        <v>32.288698955365597</v>
      </c>
      <c r="AI16" s="12">
        <v>41.848686293130697</v>
      </c>
      <c r="AJ16" s="12">
        <v>47.7366255144033</v>
      </c>
      <c r="AK16" s="12">
        <v>64.197530864197503</v>
      </c>
      <c r="AL16" s="12">
        <v>71.161760050648894</v>
      </c>
      <c r="AM16" s="13">
        <v>0.80721747388414</v>
      </c>
      <c r="AN16" s="13">
        <v>1.0462171573282699</v>
      </c>
      <c r="AO16" s="13">
        <v>1.19341563786008</v>
      </c>
      <c r="AP16" s="13">
        <v>1.6049382716049401</v>
      </c>
      <c r="AQ16" s="13">
        <v>1.7790440012662201</v>
      </c>
      <c r="AR16" s="12">
        <v>9.8295631255046896</v>
      </c>
      <c r="AS16" s="12">
        <v>12.739884756781599</v>
      </c>
      <c r="AT16" s="12">
        <v>14.532334503197101</v>
      </c>
      <c r="AU16" s="12">
        <v>19.5434843318858</v>
      </c>
      <c r="AV16" s="12">
        <v>21.663586182484899</v>
      </c>
    </row>
    <row r="17" spans="1:48" x14ac:dyDescent="0.3">
      <c r="A17" t="s">
        <v>59</v>
      </c>
      <c r="B17" t="s">
        <v>48</v>
      </c>
      <c r="C17" t="s">
        <v>49</v>
      </c>
      <c r="D17" t="s">
        <v>66</v>
      </c>
      <c r="E17" s="8">
        <v>9346</v>
      </c>
      <c r="F17" s="8">
        <v>2660</v>
      </c>
      <c r="G17" s="9">
        <v>0.28461373849775301</v>
      </c>
      <c r="H17" s="10">
        <v>12.15</v>
      </c>
      <c r="I17" s="10">
        <v>12.9086014836567</v>
      </c>
      <c r="J17" s="10">
        <v>794</v>
      </c>
      <c r="K17" s="11">
        <v>643</v>
      </c>
      <c r="L17" s="11">
        <v>722</v>
      </c>
      <c r="M17" s="11">
        <v>952</v>
      </c>
      <c r="N17" s="11">
        <v>1292</v>
      </c>
      <c r="O17" s="11">
        <v>1334</v>
      </c>
      <c r="P17" s="11">
        <v>46700</v>
      </c>
      <c r="Q17" s="11">
        <v>14010</v>
      </c>
      <c r="R17" s="11">
        <v>26228.3097477019</v>
      </c>
      <c r="S17" s="11">
        <v>655.70774369254798</v>
      </c>
      <c r="T17" s="11">
        <v>350.25</v>
      </c>
      <c r="U17" s="11">
        <v>631.79999999999995</v>
      </c>
      <c r="V17" s="11">
        <v>671.24727715014706</v>
      </c>
      <c r="W17" s="11">
        <v>238.2</v>
      </c>
      <c r="X17" s="11">
        <v>25720</v>
      </c>
      <c r="Y17" s="11">
        <v>28880</v>
      </c>
      <c r="Z17" s="11">
        <v>38080</v>
      </c>
      <c r="AA17" s="11">
        <v>51680</v>
      </c>
      <c r="AB17" s="11">
        <v>53360</v>
      </c>
      <c r="AC17" s="10">
        <v>12.365384615384601</v>
      </c>
      <c r="AD17" s="10">
        <v>13.884615384615399</v>
      </c>
      <c r="AE17" s="10">
        <v>18.307692307692299</v>
      </c>
      <c r="AF17" s="10">
        <v>24.846153846153801</v>
      </c>
      <c r="AG17" s="10">
        <v>25.653846153846199</v>
      </c>
      <c r="AH17" s="12">
        <v>40.7090851535296</v>
      </c>
      <c r="AI17" s="12">
        <v>45.710667932890203</v>
      </c>
      <c r="AJ17" s="12">
        <v>60.272238050015801</v>
      </c>
      <c r="AK17" s="12">
        <v>81.798037353592903</v>
      </c>
      <c r="AL17" s="12">
        <v>84.457106679328902</v>
      </c>
      <c r="AM17" s="13">
        <v>1.0177271288382399</v>
      </c>
      <c r="AN17" s="13">
        <v>1.14276669832225</v>
      </c>
      <c r="AO17" s="13">
        <v>1.5068059512504</v>
      </c>
      <c r="AP17" s="13">
        <v>2.0449509338398202</v>
      </c>
      <c r="AQ17" s="13">
        <v>2.1114276669832202</v>
      </c>
      <c r="AR17" s="12">
        <v>38.316728984282904</v>
      </c>
      <c r="AS17" s="12">
        <v>43.024383089661299</v>
      </c>
      <c r="AT17" s="12">
        <v>56.7302114977252</v>
      </c>
      <c r="AU17" s="12">
        <v>76.991001318341304</v>
      </c>
      <c r="AV17" s="12">
        <v>79.493804766770396</v>
      </c>
    </row>
    <row r="18" spans="1:48" x14ac:dyDescent="0.3">
      <c r="A18" t="s">
        <v>59</v>
      </c>
      <c r="B18" t="s">
        <v>48</v>
      </c>
      <c r="C18" t="s">
        <v>49</v>
      </c>
      <c r="D18" t="s">
        <v>67</v>
      </c>
      <c r="E18" s="8">
        <v>1552096</v>
      </c>
      <c r="F18" s="8">
        <v>586804</v>
      </c>
      <c r="G18" s="9">
        <v>0.37807197492938599</v>
      </c>
      <c r="H18" s="10">
        <v>12.15</v>
      </c>
      <c r="I18" s="10">
        <v>19.263185979551199</v>
      </c>
      <c r="J18" s="10">
        <v>794</v>
      </c>
      <c r="K18" s="11">
        <v>933</v>
      </c>
      <c r="L18" s="11">
        <v>1032</v>
      </c>
      <c r="M18" s="11">
        <v>1251</v>
      </c>
      <c r="N18" s="11">
        <v>1765</v>
      </c>
      <c r="O18" s="11">
        <v>2010</v>
      </c>
      <c r="P18" s="11">
        <v>79000</v>
      </c>
      <c r="Q18" s="11">
        <v>23700</v>
      </c>
      <c r="R18" s="11">
        <v>45994.780508507698</v>
      </c>
      <c r="S18" s="11">
        <v>1149.86951271269</v>
      </c>
      <c r="T18" s="11">
        <v>592.5</v>
      </c>
      <c r="U18" s="11">
        <v>631.79999999999995</v>
      </c>
      <c r="V18" s="11">
        <v>1001.68567093666</v>
      </c>
      <c r="W18" s="11">
        <v>238.2</v>
      </c>
      <c r="X18" s="11">
        <v>37320</v>
      </c>
      <c r="Y18" s="11">
        <v>41280</v>
      </c>
      <c r="Z18" s="11">
        <v>50040</v>
      </c>
      <c r="AA18" s="11">
        <v>70600</v>
      </c>
      <c r="AB18" s="11">
        <v>80400</v>
      </c>
      <c r="AC18" s="10">
        <v>17.942307692307701</v>
      </c>
      <c r="AD18" s="10">
        <v>19.846153846153801</v>
      </c>
      <c r="AE18" s="10">
        <v>24.057692307692299</v>
      </c>
      <c r="AF18" s="10">
        <v>33.942307692307701</v>
      </c>
      <c r="AG18" s="10">
        <v>38.653846153846203</v>
      </c>
      <c r="AH18" s="12">
        <v>59.0693257359924</v>
      </c>
      <c r="AI18" s="12">
        <v>65.3371320037987</v>
      </c>
      <c r="AJ18" s="12">
        <v>79.2022792022792</v>
      </c>
      <c r="AK18" s="12">
        <v>111.744222855334</v>
      </c>
      <c r="AL18" s="12">
        <v>127.25546058879399</v>
      </c>
      <c r="AM18" s="13">
        <v>1.4767331433998101</v>
      </c>
      <c r="AN18" s="13">
        <v>1.6334283000949701</v>
      </c>
      <c r="AO18" s="13">
        <v>1.9800569800569801</v>
      </c>
      <c r="AP18" s="13">
        <v>2.7936055713833499</v>
      </c>
      <c r="AQ18" s="13">
        <v>3.1813865147198501</v>
      </c>
      <c r="AR18" s="12">
        <v>37.257196626465202</v>
      </c>
      <c r="AS18" s="12">
        <v>41.210532602906802</v>
      </c>
      <c r="AT18" s="12">
        <v>49.955790975035299</v>
      </c>
      <c r="AU18" s="12">
        <v>70.481191903227298</v>
      </c>
      <c r="AV18" s="12">
        <v>80.264700127754594</v>
      </c>
    </row>
    <row r="19" spans="1:48" x14ac:dyDescent="0.3">
      <c r="A19" t="s">
        <v>59</v>
      </c>
      <c r="B19" t="s">
        <v>48</v>
      </c>
      <c r="C19" t="s">
        <v>49</v>
      </c>
      <c r="D19" t="s">
        <v>68</v>
      </c>
      <c r="E19" s="8">
        <v>86889</v>
      </c>
      <c r="F19" s="8">
        <v>26697</v>
      </c>
      <c r="G19" s="9">
        <v>0.30725408279529098</v>
      </c>
      <c r="H19" s="10">
        <v>12.15</v>
      </c>
      <c r="I19" s="10">
        <v>14.5042531782784</v>
      </c>
      <c r="J19" s="10">
        <v>794</v>
      </c>
      <c r="K19" s="11">
        <v>645</v>
      </c>
      <c r="L19" s="11">
        <v>725</v>
      </c>
      <c r="M19" s="11">
        <v>905</v>
      </c>
      <c r="N19" s="11">
        <v>1295</v>
      </c>
      <c r="O19" s="11">
        <v>1427</v>
      </c>
      <c r="P19" s="11">
        <v>55700</v>
      </c>
      <c r="Q19" s="11">
        <v>16710</v>
      </c>
      <c r="R19" s="11">
        <v>35692.598630940702</v>
      </c>
      <c r="S19" s="11">
        <v>892.314965773518</v>
      </c>
      <c r="T19" s="11">
        <v>417.75</v>
      </c>
      <c r="U19" s="11">
        <v>631.79999999999995</v>
      </c>
      <c r="V19" s="11">
        <v>754.22116527047604</v>
      </c>
      <c r="W19" s="11">
        <v>238.2</v>
      </c>
      <c r="X19" s="11">
        <v>25800</v>
      </c>
      <c r="Y19" s="11">
        <v>29000</v>
      </c>
      <c r="Z19" s="11">
        <v>36200</v>
      </c>
      <c r="AA19" s="11">
        <v>51800</v>
      </c>
      <c r="AB19" s="11">
        <v>57080</v>
      </c>
      <c r="AC19" s="10">
        <v>12.403846153846199</v>
      </c>
      <c r="AD19" s="10">
        <v>13.942307692307701</v>
      </c>
      <c r="AE19" s="10">
        <v>17.403846153846199</v>
      </c>
      <c r="AF19" s="10">
        <v>24.903846153846199</v>
      </c>
      <c r="AG19" s="10">
        <v>27.442307692307701</v>
      </c>
      <c r="AH19" s="12">
        <v>40.835707502374198</v>
      </c>
      <c r="AI19" s="12">
        <v>45.900601456156998</v>
      </c>
      <c r="AJ19" s="12">
        <v>57.296612852168401</v>
      </c>
      <c r="AK19" s="12">
        <v>81.987970876859805</v>
      </c>
      <c r="AL19" s="12">
        <v>90.345045900601406</v>
      </c>
      <c r="AM19" s="13">
        <v>1.02089268755935</v>
      </c>
      <c r="AN19" s="13">
        <v>1.1475150364039299</v>
      </c>
      <c r="AO19" s="13">
        <v>1.4324153213042099</v>
      </c>
      <c r="AP19" s="13">
        <v>2.0496992719214902</v>
      </c>
      <c r="AQ19" s="13">
        <v>2.2586261475150402</v>
      </c>
      <c r="AR19" s="12">
        <v>34.207472805072598</v>
      </c>
      <c r="AS19" s="12">
        <v>38.450260129732797</v>
      </c>
      <c r="AT19" s="12">
        <v>47.996531610218199</v>
      </c>
      <c r="AU19" s="12">
        <v>68.6801198179365</v>
      </c>
      <c r="AV19" s="12">
        <v>75.680718903625802</v>
      </c>
    </row>
    <row r="20" spans="1:48" x14ac:dyDescent="0.3">
      <c r="A20" t="s">
        <v>59</v>
      </c>
      <c r="B20" t="s">
        <v>48</v>
      </c>
      <c r="C20" t="s">
        <v>49</v>
      </c>
      <c r="D20" t="s">
        <v>69</v>
      </c>
      <c r="E20" s="8">
        <v>34990</v>
      </c>
      <c r="F20" s="8">
        <v>10923</v>
      </c>
      <c r="G20" s="9">
        <v>0.31217490711631901</v>
      </c>
      <c r="H20" s="10">
        <v>12.15</v>
      </c>
      <c r="I20" s="10">
        <v>13.0387612900675</v>
      </c>
      <c r="J20" s="10">
        <v>794</v>
      </c>
      <c r="K20" s="11">
        <v>587</v>
      </c>
      <c r="L20" s="11">
        <v>670</v>
      </c>
      <c r="M20" s="11">
        <v>883</v>
      </c>
      <c r="N20" s="11">
        <v>1187</v>
      </c>
      <c r="O20" s="11">
        <v>1225</v>
      </c>
      <c r="P20" s="11">
        <v>50200</v>
      </c>
      <c r="Q20" s="11">
        <v>15060</v>
      </c>
      <c r="R20" s="11">
        <v>29390.945069430902</v>
      </c>
      <c r="S20" s="11">
        <v>734.77362673577204</v>
      </c>
      <c r="T20" s="11">
        <v>376.5</v>
      </c>
      <c r="U20" s="11">
        <v>631.79999999999995</v>
      </c>
      <c r="V20" s="11">
        <v>678.01558708350899</v>
      </c>
      <c r="W20" s="11">
        <v>238.2</v>
      </c>
      <c r="X20" s="11">
        <v>23480</v>
      </c>
      <c r="Y20" s="11">
        <v>26800</v>
      </c>
      <c r="Z20" s="11">
        <v>35320</v>
      </c>
      <c r="AA20" s="11">
        <v>47480</v>
      </c>
      <c r="AB20" s="11">
        <v>49000</v>
      </c>
      <c r="AC20" s="10">
        <v>11.288461538461499</v>
      </c>
      <c r="AD20" s="10">
        <v>12.884615384615399</v>
      </c>
      <c r="AE20" s="10">
        <v>16.980769230769202</v>
      </c>
      <c r="AF20" s="10">
        <v>22.826923076923102</v>
      </c>
      <c r="AG20" s="10">
        <v>23.557692307692299</v>
      </c>
      <c r="AH20" s="12">
        <v>37.163659385881601</v>
      </c>
      <c r="AI20" s="12">
        <v>42.418486862931303</v>
      </c>
      <c r="AJ20" s="12">
        <v>55.903767014878099</v>
      </c>
      <c r="AK20" s="12">
        <v>75.150364039252906</v>
      </c>
      <c r="AL20" s="12">
        <v>77.556188667299807</v>
      </c>
      <c r="AM20" s="13">
        <v>0.92909148464703994</v>
      </c>
      <c r="AN20" s="13">
        <v>1.06046217157328</v>
      </c>
      <c r="AO20" s="13">
        <v>1.3975941753719501</v>
      </c>
      <c r="AP20" s="13">
        <v>1.87875910098132</v>
      </c>
      <c r="AQ20" s="13">
        <v>1.93890471668249</v>
      </c>
      <c r="AR20" s="12">
        <v>34.630472288991903</v>
      </c>
      <c r="AS20" s="12">
        <v>39.527114878406401</v>
      </c>
      <c r="AT20" s="12">
        <v>52.093197668108701</v>
      </c>
      <c r="AU20" s="12">
        <v>70.027888598012495</v>
      </c>
      <c r="AV20" s="12">
        <v>72.2697249642505</v>
      </c>
    </row>
    <row r="21" spans="1:48" x14ac:dyDescent="0.3">
      <c r="A21" t="s">
        <v>59</v>
      </c>
      <c r="B21" t="s">
        <v>48</v>
      </c>
      <c r="C21" t="s">
        <v>49</v>
      </c>
      <c r="D21" t="s">
        <v>70</v>
      </c>
      <c r="E21" s="8">
        <v>404739</v>
      </c>
      <c r="F21" s="8">
        <v>149062</v>
      </c>
      <c r="G21" s="9">
        <v>0.36829166450478001</v>
      </c>
      <c r="H21" s="10">
        <v>12.15</v>
      </c>
      <c r="I21" s="10">
        <v>15.223477183758099</v>
      </c>
      <c r="J21" s="10">
        <v>794</v>
      </c>
      <c r="K21" s="11">
        <v>633</v>
      </c>
      <c r="L21" s="11">
        <v>728</v>
      </c>
      <c r="M21" s="11">
        <v>959</v>
      </c>
      <c r="N21" s="11">
        <v>1372</v>
      </c>
      <c r="O21" s="11">
        <v>1627</v>
      </c>
      <c r="P21" s="11">
        <v>68600</v>
      </c>
      <c r="Q21" s="11">
        <v>20580</v>
      </c>
      <c r="R21" s="11">
        <v>35719.296201838399</v>
      </c>
      <c r="S21" s="11">
        <v>892.98240504596095</v>
      </c>
      <c r="T21" s="11">
        <v>514.5</v>
      </c>
      <c r="U21" s="11">
        <v>631.79999999999995</v>
      </c>
      <c r="V21" s="11">
        <v>791.62081355542205</v>
      </c>
      <c r="W21" s="11">
        <v>238.2</v>
      </c>
      <c r="X21" s="11">
        <v>25320</v>
      </c>
      <c r="Y21" s="11">
        <v>29120</v>
      </c>
      <c r="Z21" s="11">
        <v>38360</v>
      </c>
      <c r="AA21" s="11">
        <v>54880</v>
      </c>
      <c r="AB21" s="11">
        <v>65080</v>
      </c>
      <c r="AC21" s="10">
        <v>12.1730769230769</v>
      </c>
      <c r="AD21" s="10">
        <v>14</v>
      </c>
      <c r="AE21" s="10">
        <v>18.442307692307701</v>
      </c>
      <c r="AF21" s="10">
        <v>26.384615384615401</v>
      </c>
      <c r="AG21" s="10">
        <v>31.288461538461501</v>
      </c>
      <c r="AH21" s="12">
        <v>40.075973409306698</v>
      </c>
      <c r="AI21" s="12">
        <v>46.0905349794239</v>
      </c>
      <c r="AJ21" s="12">
        <v>60.715416270971801</v>
      </c>
      <c r="AK21" s="12">
        <v>86.862931307375803</v>
      </c>
      <c r="AL21" s="12">
        <v>103.007280785059</v>
      </c>
      <c r="AM21" s="13">
        <v>1.0018993352326699</v>
      </c>
      <c r="AN21" s="13">
        <v>1.1522633744855999</v>
      </c>
      <c r="AO21" s="13">
        <v>1.5178854067743</v>
      </c>
      <c r="AP21" s="13">
        <v>2.1715732826843901</v>
      </c>
      <c r="AQ21" s="13">
        <v>2.5751820196264599</v>
      </c>
      <c r="AR21" s="12">
        <v>31.9850104575697</v>
      </c>
      <c r="AS21" s="12">
        <v>36.7852884883266</v>
      </c>
      <c r="AT21" s="12">
        <v>48.457543489430201</v>
      </c>
      <c r="AU21" s="12">
        <v>69.326120612615497</v>
      </c>
      <c r="AV21" s="12">
        <v>82.2110774320156</v>
      </c>
    </row>
    <row r="22" spans="1:48" x14ac:dyDescent="0.3">
      <c r="A22" t="s">
        <v>59</v>
      </c>
      <c r="B22" t="s">
        <v>48</v>
      </c>
      <c r="C22" t="s">
        <v>49</v>
      </c>
      <c r="D22" t="s">
        <v>71</v>
      </c>
      <c r="E22" s="8">
        <v>141300</v>
      </c>
      <c r="F22" s="8">
        <v>32898</v>
      </c>
      <c r="G22" s="9">
        <v>0.23282377919320599</v>
      </c>
      <c r="H22" s="10">
        <v>12.15</v>
      </c>
      <c r="I22" s="10">
        <v>14.472304223239799</v>
      </c>
      <c r="J22" s="10">
        <v>794</v>
      </c>
      <c r="K22" s="11">
        <v>933</v>
      </c>
      <c r="L22" s="11">
        <v>1032</v>
      </c>
      <c r="M22" s="11">
        <v>1251</v>
      </c>
      <c r="N22" s="11">
        <v>1765</v>
      </c>
      <c r="O22" s="11">
        <v>2010</v>
      </c>
      <c r="P22" s="11">
        <v>79000</v>
      </c>
      <c r="Q22" s="11">
        <v>23700</v>
      </c>
      <c r="R22" s="11">
        <v>42148.276639937401</v>
      </c>
      <c r="S22" s="11">
        <v>1053.7069159984401</v>
      </c>
      <c r="T22" s="11">
        <v>592.5</v>
      </c>
      <c r="U22" s="11">
        <v>631.79999999999995</v>
      </c>
      <c r="V22" s="11">
        <v>752.55981960846805</v>
      </c>
      <c r="W22" s="11">
        <v>238.2</v>
      </c>
      <c r="X22" s="11">
        <v>37320</v>
      </c>
      <c r="Y22" s="11">
        <v>41280</v>
      </c>
      <c r="Z22" s="11">
        <v>50040</v>
      </c>
      <c r="AA22" s="11">
        <v>70600</v>
      </c>
      <c r="AB22" s="11">
        <v>80400</v>
      </c>
      <c r="AC22" s="10">
        <v>17.942307692307701</v>
      </c>
      <c r="AD22" s="10">
        <v>19.846153846153801</v>
      </c>
      <c r="AE22" s="10">
        <v>24.057692307692299</v>
      </c>
      <c r="AF22" s="10">
        <v>33.942307692307701</v>
      </c>
      <c r="AG22" s="10">
        <v>38.653846153846203</v>
      </c>
      <c r="AH22" s="12">
        <v>59.0693257359924</v>
      </c>
      <c r="AI22" s="12">
        <v>65.3371320037987</v>
      </c>
      <c r="AJ22" s="12">
        <v>79.2022792022792</v>
      </c>
      <c r="AK22" s="12">
        <v>111.744222855334</v>
      </c>
      <c r="AL22" s="12">
        <v>127.25546058879399</v>
      </c>
      <c r="AM22" s="13">
        <v>1.4767331433998101</v>
      </c>
      <c r="AN22" s="13">
        <v>1.6334283000949701</v>
      </c>
      <c r="AO22" s="13">
        <v>1.9800569800569801</v>
      </c>
      <c r="AP22" s="13">
        <v>2.7936055713833499</v>
      </c>
      <c r="AQ22" s="13">
        <v>3.1813865147198501</v>
      </c>
      <c r="AR22" s="12">
        <v>49.590742194310103</v>
      </c>
      <c r="AS22" s="12">
        <v>54.852782362838099</v>
      </c>
      <c r="AT22" s="12">
        <v>66.493053038672997</v>
      </c>
      <c r="AU22" s="12">
        <v>93.813140378303601</v>
      </c>
      <c r="AV22" s="12">
        <v>106.83536099738799</v>
      </c>
    </row>
    <row r="23" spans="1:48" x14ac:dyDescent="0.3">
      <c r="A23" t="s">
        <v>59</v>
      </c>
      <c r="B23" t="s">
        <v>48</v>
      </c>
      <c r="C23" t="s">
        <v>49</v>
      </c>
      <c r="D23" t="s">
        <v>72</v>
      </c>
      <c r="E23" s="8">
        <v>15853</v>
      </c>
      <c r="F23" s="8">
        <v>5128</v>
      </c>
      <c r="G23" s="9">
        <v>0.323471898063458</v>
      </c>
      <c r="H23" s="10">
        <v>12.15</v>
      </c>
      <c r="I23" s="10">
        <v>12.362656669286499</v>
      </c>
      <c r="J23" s="10">
        <v>794</v>
      </c>
      <c r="K23" s="11">
        <v>557</v>
      </c>
      <c r="L23" s="11">
        <v>598</v>
      </c>
      <c r="M23" s="11">
        <v>788</v>
      </c>
      <c r="N23" s="11">
        <v>1065</v>
      </c>
      <c r="O23" s="11">
        <v>1069</v>
      </c>
      <c r="P23" s="11">
        <v>47100</v>
      </c>
      <c r="Q23" s="11">
        <v>14130</v>
      </c>
      <c r="R23" s="11">
        <v>26428.541529434799</v>
      </c>
      <c r="S23" s="11">
        <v>660.71353823586901</v>
      </c>
      <c r="T23" s="11">
        <v>353.25</v>
      </c>
      <c r="U23" s="11">
        <v>631.79999999999995</v>
      </c>
      <c r="V23" s="11">
        <v>642.85814680289695</v>
      </c>
      <c r="W23" s="11">
        <v>238.2</v>
      </c>
      <c r="X23" s="11">
        <v>22280</v>
      </c>
      <c r="Y23" s="11">
        <v>23920</v>
      </c>
      <c r="Z23" s="11">
        <v>31520</v>
      </c>
      <c r="AA23" s="11">
        <v>42600</v>
      </c>
      <c r="AB23" s="11">
        <v>42760</v>
      </c>
      <c r="AC23" s="10">
        <v>10.711538461538501</v>
      </c>
      <c r="AD23" s="10">
        <v>11.5</v>
      </c>
      <c r="AE23" s="10">
        <v>15.153846153846199</v>
      </c>
      <c r="AF23" s="10">
        <v>20.480769230769202</v>
      </c>
      <c r="AG23" s="10">
        <v>20.557692307692299</v>
      </c>
      <c r="AH23" s="12">
        <v>35.264324153213003</v>
      </c>
      <c r="AI23" s="12">
        <v>37.860082304526699</v>
      </c>
      <c r="AJ23" s="12">
        <v>49.889205444760996</v>
      </c>
      <c r="AK23" s="12">
        <v>67.426400759734094</v>
      </c>
      <c r="AL23" s="12">
        <v>67.679645457423206</v>
      </c>
      <c r="AM23" s="13">
        <v>0.88160810383032595</v>
      </c>
      <c r="AN23" s="13">
        <v>0.94650205761316897</v>
      </c>
      <c r="AO23" s="13">
        <v>1.2472301361190301</v>
      </c>
      <c r="AP23" s="13">
        <v>1.6856600189933499</v>
      </c>
      <c r="AQ23" s="13">
        <v>1.69199113643558</v>
      </c>
      <c r="AR23" s="12">
        <v>34.657723653039596</v>
      </c>
      <c r="AS23" s="12">
        <v>37.208830780103597</v>
      </c>
      <c r="AT23" s="12">
        <v>49.031034539668298</v>
      </c>
      <c r="AU23" s="12">
        <v>66.2665631786126</v>
      </c>
      <c r="AV23" s="12">
        <v>66.515451678813903</v>
      </c>
    </row>
    <row r="24" spans="1:48" x14ac:dyDescent="0.3">
      <c r="A24" t="s">
        <v>59</v>
      </c>
      <c r="B24" t="s">
        <v>48</v>
      </c>
      <c r="C24" t="s">
        <v>49</v>
      </c>
      <c r="D24" t="s">
        <v>73</v>
      </c>
      <c r="E24" s="8">
        <v>98386</v>
      </c>
      <c r="F24" s="8">
        <v>27565</v>
      </c>
      <c r="G24" s="9">
        <v>0.280171975687598</v>
      </c>
      <c r="H24" s="10">
        <v>12.15</v>
      </c>
      <c r="I24" s="10">
        <v>13.469244267922701</v>
      </c>
      <c r="J24" s="10">
        <v>794</v>
      </c>
      <c r="K24" s="11">
        <v>698</v>
      </c>
      <c r="L24" s="11">
        <v>822</v>
      </c>
      <c r="M24" s="11">
        <v>1051</v>
      </c>
      <c r="N24" s="11">
        <v>1458</v>
      </c>
      <c r="O24" s="11">
        <v>1583</v>
      </c>
      <c r="P24" s="11">
        <v>63800</v>
      </c>
      <c r="Q24" s="11">
        <v>19140</v>
      </c>
      <c r="R24" s="11">
        <v>37528.570044983397</v>
      </c>
      <c r="S24" s="11">
        <v>938.21425112458405</v>
      </c>
      <c r="T24" s="11">
        <v>478.5</v>
      </c>
      <c r="U24" s="11">
        <v>631.79999999999995</v>
      </c>
      <c r="V24" s="11">
        <v>700.40070193197903</v>
      </c>
      <c r="W24" s="11">
        <v>238.2</v>
      </c>
      <c r="X24" s="11">
        <v>27920</v>
      </c>
      <c r="Y24" s="11">
        <v>32880</v>
      </c>
      <c r="Z24" s="11">
        <v>42040</v>
      </c>
      <c r="AA24" s="11">
        <v>58320</v>
      </c>
      <c r="AB24" s="11">
        <v>63320</v>
      </c>
      <c r="AC24" s="10">
        <v>13.4230769230769</v>
      </c>
      <c r="AD24" s="10">
        <v>15.807692307692299</v>
      </c>
      <c r="AE24" s="10">
        <v>20.211538461538499</v>
      </c>
      <c r="AF24" s="10">
        <v>28.038461538461501</v>
      </c>
      <c r="AG24" s="10">
        <v>30.442307692307701</v>
      </c>
      <c r="AH24" s="12">
        <v>44.191199746755302</v>
      </c>
      <c r="AI24" s="12">
        <v>52.0417853751187</v>
      </c>
      <c r="AJ24" s="12">
        <v>66.540044317822094</v>
      </c>
      <c r="AK24" s="12">
        <v>92.307692307692307</v>
      </c>
      <c r="AL24" s="12">
        <v>100.22158911047801</v>
      </c>
      <c r="AM24" s="13">
        <v>1.10477999366888</v>
      </c>
      <c r="AN24" s="13">
        <v>1.30104463437797</v>
      </c>
      <c r="AO24" s="13">
        <v>1.66350110794555</v>
      </c>
      <c r="AP24" s="13">
        <v>2.3076923076923102</v>
      </c>
      <c r="AQ24" s="13">
        <v>2.50553972776195</v>
      </c>
      <c r="AR24" s="12">
        <v>39.862895515360997</v>
      </c>
      <c r="AS24" s="12">
        <v>46.944556036714602</v>
      </c>
      <c r="AT24" s="12">
        <v>60.022783935020698</v>
      </c>
      <c r="AU24" s="12">
        <v>83.266621291398806</v>
      </c>
      <c r="AV24" s="12">
        <v>90.405391978247195</v>
      </c>
    </row>
    <row r="25" spans="1:48" x14ac:dyDescent="0.3">
      <c r="A25" t="s">
        <v>59</v>
      </c>
      <c r="B25" t="s">
        <v>48</v>
      </c>
      <c r="C25" t="s">
        <v>49</v>
      </c>
      <c r="D25" t="s">
        <v>74</v>
      </c>
      <c r="E25" s="8">
        <v>73098</v>
      </c>
      <c r="F25" s="8">
        <v>24050</v>
      </c>
      <c r="G25" s="9">
        <v>0.32901036964075597</v>
      </c>
      <c r="H25" s="10">
        <v>12.15</v>
      </c>
      <c r="I25" s="10">
        <v>13.1088922782747</v>
      </c>
      <c r="J25" s="10">
        <v>794</v>
      </c>
      <c r="K25" s="11">
        <v>665</v>
      </c>
      <c r="L25" s="11">
        <v>705</v>
      </c>
      <c r="M25" s="11">
        <v>927</v>
      </c>
      <c r="N25" s="11">
        <v>1321</v>
      </c>
      <c r="O25" s="11">
        <v>1605</v>
      </c>
      <c r="P25" s="11">
        <v>51400</v>
      </c>
      <c r="Q25" s="11">
        <v>15420</v>
      </c>
      <c r="R25" s="11">
        <v>32767.160958341501</v>
      </c>
      <c r="S25" s="11">
        <v>819.17902395853696</v>
      </c>
      <c r="T25" s="11">
        <v>385.5</v>
      </c>
      <c r="U25" s="11">
        <v>631.79999999999995</v>
      </c>
      <c r="V25" s="11">
        <v>681.66239847028305</v>
      </c>
      <c r="W25" s="11">
        <v>238.2</v>
      </c>
      <c r="X25" s="11">
        <v>26600</v>
      </c>
      <c r="Y25" s="11">
        <v>28200</v>
      </c>
      <c r="Z25" s="11">
        <v>37080</v>
      </c>
      <c r="AA25" s="11">
        <v>52840</v>
      </c>
      <c r="AB25" s="11">
        <v>64200</v>
      </c>
      <c r="AC25" s="10">
        <v>12.788461538461499</v>
      </c>
      <c r="AD25" s="10">
        <v>13.557692307692299</v>
      </c>
      <c r="AE25" s="10">
        <v>17.826923076923102</v>
      </c>
      <c r="AF25" s="10">
        <v>25.403846153846199</v>
      </c>
      <c r="AG25" s="10">
        <v>30.865384615384599</v>
      </c>
      <c r="AH25" s="12">
        <v>42.101930990819902</v>
      </c>
      <c r="AI25" s="12">
        <v>44.634377967711302</v>
      </c>
      <c r="AJ25" s="12">
        <v>58.689458689458696</v>
      </c>
      <c r="AK25" s="12">
        <v>83.634061411839198</v>
      </c>
      <c r="AL25" s="12">
        <v>101.614434947768</v>
      </c>
      <c r="AM25" s="13">
        <v>1.0525482747704999</v>
      </c>
      <c r="AN25" s="13">
        <v>1.11585944919278</v>
      </c>
      <c r="AO25" s="13">
        <v>1.4672364672364699</v>
      </c>
      <c r="AP25" s="13">
        <v>2.0908515352959798</v>
      </c>
      <c r="AQ25" s="13">
        <v>2.54036087369421</v>
      </c>
      <c r="AR25" s="12">
        <v>39.022249224385902</v>
      </c>
      <c r="AS25" s="12">
        <v>41.369452185251198</v>
      </c>
      <c r="AT25" s="12">
        <v>54.396428618053697</v>
      </c>
      <c r="AU25" s="12">
        <v>77.516377782576996</v>
      </c>
      <c r="AV25" s="12">
        <v>94.181518804720795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AA1C7-3FD2-43DE-A42E-0F02478E4BC7}">
  <dimension ref="A1:F36"/>
  <sheetViews>
    <sheetView zoomScale="70" zoomScaleNormal="70" workbookViewId="0">
      <selection activeCell="J25" sqref="J25"/>
    </sheetView>
  </sheetViews>
  <sheetFormatPr defaultRowHeight="14.4" x14ac:dyDescent="0.3"/>
  <cols>
    <col min="3" max="3" width="59.21875" customWidth="1"/>
    <col min="6" max="6" width="8.88671875" style="10"/>
  </cols>
  <sheetData>
    <row r="1" spans="1:6" x14ac:dyDescent="0.3">
      <c r="A1" t="s">
        <v>75</v>
      </c>
      <c r="B1" t="s">
        <v>76</v>
      </c>
      <c r="C1" t="s">
        <v>77</v>
      </c>
      <c r="D1" t="s">
        <v>78</v>
      </c>
      <c r="E1" t="s">
        <v>79</v>
      </c>
      <c r="F1" s="10" t="s">
        <v>80</v>
      </c>
    </row>
    <row r="2" spans="1:6" x14ac:dyDescent="0.3">
      <c r="A2" s="14" t="s">
        <v>48</v>
      </c>
      <c r="B2" s="14" t="s">
        <v>81</v>
      </c>
      <c r="C2" s="14" t="s">
        <v>82</v>
      </c>
      <c r="D2" s="14">
        <v>27410</v>
      </c>
      <c r="E2" s="14">
        <v>9.6679999999999993</v>
      </c>
      <c r="F2" s="15">
        <v>12.482259769791595</v>
      </c>
    </row>
    <row r="3" spans="1:6" x14ac:dyDescent="0.3">
      <c r="A3" s="14" t="s">
        <v>48</v>
      </c>
      <c r="B3" s="14" t="s">
        <v>83</v>
      </c>
      <c r="C3" s="14" t="s">
        <v>84</v>
      </c>
      <c r="D3" s="14">
        <v>50560</v>
      </c>
      <c r="E3" s="14">
        <v>17.832999999999998</v>
      </c>
      <c r="F3" s="15">
        <v>12.748930890592401</v>
      </c>
    </row>
    <row r="4" spans="1:6" x14ac:dyDescent="0.3">
      <c r="A4" s="14" t="s">
        <v>48</v>
      </c>
      <c r="B4" s="14" t="s">
        <v>85</v>
      </c>
      <c r="C4" s="14" t="s">
        <v>86</v>
      </c>
      <c r="D4" s="14">
        <v>60390</v>
      </c>
      <c r="E4" s="14">
        <v>21.302</v>
      </c>
      <c r="F4" s="15">
        <v>12.933549358839112</v>
      </c>
    </row>
    <row r="5" spans="1:6" x14ac:dyDescent="0.3">
      <c r="A5" s="14" t="s">
        <v>48</v>
      </c>
      <c r="B5" s="14" t="s">
        <v>87</v>
      </c>
      <c r="C5" s="14" t="s">
        <v>88</v>
      </c>
      <c r="D5" s="14">
        <v>69060</v>
      </c>
      <c r="E5" s="14">
        <v>24.356999999999999</v>
      </c>
      <c r="F5" s="15">
        <v>13.025858592962468</v>
      </c>
    </row>
    <row r="6" spans="1:6" x14ac:dyDescent="0.3">
      <c r="A6" s="14" t="s">
        <v>48</v>
      </c>
      <c r="B6" s="14" t="s">
        <v>89</v>
      </c>
      <c r="C6" s="14" t="s">
        <v>90</v>
      </c>
      <c r="D6" s="14">
        <v>79070</v>
      </c>
      <c r="E6" s="14">
        <v>27.888000000000002</v>
      </c>
      <c r="F6" s="15">
        <v>13.251503387486228</v>
      </c>
    </row>
    <row r="7" spans="1:6" x14ac:dyDescent="0.3">
      <c r="A7" s="14" t="s">
        <v>48</v>
      </c>
      <c r="B7" s="14" t="s">
        <v>91</v>
      </c>
      <c r="C7" s="14" t="s">
        <v>92</v>
      </c>
      <c r="D7" s="14">
        <v>23940</v>
      </c>
      <c r="E7" s="14">
        <v>8.4429999999999996</v>
      </c>
      <c r="F7" s="15">
        <v>13.353280235365826</v>
      </c>
    </row>
    <row r="8" spans="1:6" x14ac:dyDescent="0.3">
      <c r="A8" s="14" t="s">
        <v>48</v>
      </c>
      <c r="B8" s="14" t="s">
        <v>93</v>
      </c>
      <c r="C8" s="14" t="s">
        <v>94</v>
      </c>
      <c r="D8" s="14">
        <v>35570</v>
      </c>
      <c r="E8" s="14">
        <v>12.547000000000001</v>
      </c>
      <c r="F8" s="15">
        <v>13.959207515765291</v>
      </c>
    </row>
    <row r="9" spans="1:6" x14ac:dyDescent="0.3">
      <c r="A9" s="14" t="s">
        <v>48</v>
      </c>
      <c r="B9" s="14" t="s">
        <v>95</v>
      </c>
      <c r="C9" s="14" t="s">
        <v>96</v>
      </c>
      <c r="D9" s="14">
        <v>28910</v>
      </c>
      <c r="E9" s="14">
        <v>10.196999999999999</v>
      </c>
      <c r="F9" s="15">
        <v>14.082286494596433</v>
      </c>
    </row>
    <row r="10" spans="1:6" x14ac:dyDescent="0.3">
      <c r="A10" s="14" t="s">
        <v>48</v>
      </c>
      <c r="B10" s="14" t="s">
        <v>97</v>
      </c>
      <c r="C10" s="14" t="s">
        <v>98</v>
      </c>
      <c r="D10" s="14">
        <v>22730</v>
      </c>
      <c r="E10" s="14">
        <v>8.016</v>
      </c>
      <c r="F10" s="15">
        <v>14.564345828351737</v>
      </c>
    </row>
    <row r="11" spans="1:6" x14ac:dyDescent="0.3">
      <c r="A11" s="14" t="s">
        <v>48</v>
      </c>
      <c r="B11" s="14" t="s">
        <v>99</v>
      </c>
      <c r="C11" s="14" t="s">
        <v>100</v>
      </c>
      <c r="D11" s="14">
        <v>25270</v>
      </c>
      <c r="E11" s="14">
        <v>8.9120000000000008</v>
      </c>
      <c r="F11" s="15">
        <v>14.656655062475092</v>
      </c>
    </row>
    <row r="12" spans="1:6" x14ac:dyDescent="0.3">
      <c r="A12" s="14" t="s">
        <v>48</v>
      </c>
      <c r="B12" s="14" t="s">
        <v>101</v>
      </c>
      <c r="C12" s="14" t="s">
        <v>102</v>
      </c>
      <c r="D12" s="14">
        <v>51380</v>
      </c>
      <c r="E12" s="14">
        <v>18.122</v>
      </c>
      <c r="F12" s="15">
        <v>14.707937970321401</v>
      </c>
    </row>
    <row r="13" spans="1:6" x14ac:dyDescent="0.3">
      <c r="A13" s="14" t="s">
        <v>48</v>
      </c>
      <c r="B13" s="14" t="s">
        <v>103</v>
      </c>
      <c r="C13" s="14" t="s">
        <v>104</v>
      </c>
      <c r="D13" s="14">
        <v>57860</v>
      </c>
      <c r="E13" s="14">
        <v>20.408000000000001</v>
      </c>
      <c r="F13" s="15">
        <v>15.077174906814825</v>
      </c>
    </row>
    <row r="14" spans="1:6" x14ac:dyDescent="0.3">
      <c r="A14" s="14" t="s">
        <v>48</v>
      </c>
      <c r="B14" s="14" t="s">
        <v>105</v>
      </c>
      <c r="C14" s="14" t="s">
        <v>106</v>
      </c>
      <c r="D14" s="14">
        <v>20560</v>
      </c>
      <c r="E14" s="14">
        <v>7.2510000000000003</v>
      </c>
      <c r="F14" s="15">
        <v>15.2720499566308</v>
      </c>
    </row>
    <row r="15" spans="1:6" x14ac:dyDescent="0.3">
      <c r="A15" s="14" t="s">
        <v>48</v>
      </c>
      <c r="B15" s="14" t="s">
        <v>107</v>
      </c>
      <c r="C15" s="14" t="s">
        <v>108</v>
      </c>
      <c r="D15" s="14">
        <v>42530</v>
      </c>
      <c r="E15" s="14">
        <v>15.002000000000001</v>
      </c>
      <c r="F15" s="15">
        <v>16.215655461002886</v>
      </c>
    </row>
    <row r="16" spans="1:6" x14ac:dyDescent="0.3">
      <c r="A16" s="14" t="s">
        <v>48</v>
      </c>
      <c r="B16" s="14" t="s">
        <v>109</v>
      </c>
      <c r="C16" s="14" t="s">
        <v>110</v>
      </c>
      <c r="D16" s="14">
        <v>106300</v>
      </c>
      <c r="E16" s="14">
        <v>37.494</v>
      </c>
      <c r="F16" s="15">
        <v>17.34387943362168</v>
      </c>
    </row>
    <row r="17" spans="1:6" x14ac:dyDescent="0.3">
      <c r="A17" s="14"/>
      <c r="B17" s="14"/>
      <c r="C17" s="16" t="s">
        <v>111</v>
      </c>
      <c r="D17" s="14"/>
      <c r="E17" s="14"/>
      <c r="F17" s="17">
        <v>18.073336632837201</v>
      </c>
    </row>
    <row r="18" spans="1:6" x14ac:dyDescent="0.3">
      <c r="A18" s="14" t="s">
        <v>48</v>
      </c>
      <c r="B18" s="14" t="s">
        <v>112</v>
      </c>
      <c r="C18" s="14" t="s">
        <v>113</v>
      </c>
      <c r="D18" s="14">
        <v>40190</v>
      </c>
      <c r="E18" s="14">
        <v>14.175000000000001</v>
      </c>
      <c r="F18" s="15">
        <v>18.092609888177794</v>
      </c>
    </row>
    <row r="19" spans="1:6" x14ac:dyDescent="0.3">
      <c r="A19" s="14" t="s">
        <v>48</v>
      </c>
      <c r="B19" s="14" t="s">
        <v>114</v>
      </c>
      <c r="C19" s="14" t="s">
        <v>115</v>
      </c>
      <c r="D19" s="14">
        <v>22260</v>
      </c>
      <c r="E19" s="14">
        <v>7.851</v>
      </c>
      <c r="F19" s="15">
        <v>18.297741519563026</v>
      </c>
    </row>
    <row r="20" spans="1:6" x14ac:dyDescent="0.3">
      <c r="A20" s="14" t="s">
        <v>48</v>
      </c>
      <c r="B20" s="14" t="s">
        <v>116</v>
      </c>
      <c r="C20" s="14" t="s">
        <v>117</v>
      </c>
      <c r="D20" s="14">
        <v>47560</v>
      </c>
      <c r="E20" s="14">
        <v>16.777000000000001</v>
      </c>
      <c r="F20" s="15">
        <v>18.677235037625714</v>
      </c>
    </row>
    <row r="21" spans="1:6" x14ac:dyDescent="0.3">
      <c r="A21" s="14" t="s">
        <v>48</v>
      </c>
      <c r="B21" s="14" t="s">
        <v>118</v>
      </c>
      <c r="C21" s="14" t="s">
        <v>119</v>
      </c>
      <c r="D21" s="14">
        <v>30160</v>
      </c>
      <c r="E21" s="14">
        <v>10.638999999999999</v>
      </c>
      <c r="F21" s="15">
        <v>18.769544271749069</v>
      </c>
    </row>
    <row r="22" spans="1:6" x14ac:dyDescent="0.3">
      <c r="A22" s="14" t="s">
        <v>48</v>
      </c>
      <c r="B22" s="14" t="s">
        <v>120</v>
      </c>
      <c r="C22" s="14" t="s">
        <v>121</v>
      </c>
      <c r="D22" s="14">
        <v>2835110</v>
      </c>
      <c r="E22" s="14">
        <v>1000</v>
      </c>
      <c r="F22" s="15">
        <v>19.84648533652156</v>
      </c>
    </row>
    <row r="23" spans="1:6" x14ac:dyDescent="0.3">
      <c r="A23" s="14" t="s">
        <v>48</v>
      </c>
      <c r="B23" s="14" t="s">
        <v>122</v>
      </c>
      <c r="C23" s="14" t="s">
        <v>123</v>
      </c>
      <c r="D23" s="14">
        <v>26760</v>
      </c>
      <c r="E23" s="14">
        <v>9.4380000000000006</v>
      </c>
      <c r="F23" s="15">
        <v>20.554189464800618</v>
      </c>
    </row>
    <row r="24" spans="1:6" x14ac:dyDescent="0.3">
      <c r="A24" s="14"/>
      <c r="B24" s="14"/>
      <c r="C24" s="16" t="s">
        <v>124</v>
      </c>
      <c r="D24" s="14"/>
      <c r="E24" s="14"/>
      <c r="F24" s="17">
        <v>22.301275623586001</v>
      </c>
    </row>
    <row r="25" spans="1:6" x14ac:dyDescent="0.3">
      <c r="A25" s="14" t="s">
        <v>48</v>
      </c>
      <c r="B25" s="14" t="s">
        <v>125</v>
      </c>
      <c r="C25" s="14" t="s">
        <v>126</v>
      </c>
      <c r="D25" s="14">
        <v>23370</v>
      </c>
      <c r="E25" s="14">
        <v>8.2449999999999992</v>
      </c>
      <c r="F25" s="15">
        <v>22.820893991607477</v>
      </c>
    </row>
    <row r="26" spans="1:6" x14ac:dyDescent="0.3">
      <c r="A26" s="14" t="s">
        <v>48</v>
      </c>
      <c r="B26" s="14" t="s">
        <v>127</v>
      </c>
      <c r="C26" s="14" t="s">
        <v>128</v>
      </c>
      <c r="D26" s="14">
        <v>30830</v>
      </c>
      <c r="E26" s="14">
        <v>10.875</v>
      </c>
      <c r="F26" s="15">
        <v>23.200387509670161</v>
      </c>
    </row>
    <row r="27" spans="1:6" x14ac:dyDescent="0.3">
      <c r="A27" s="14" t="s">
        <v>48</v>
      </c>
      <c r="B27" s="14" t="s">
        <v>129</v>
      </c>
      <c r="C27" s="14" t="s">
        <v>130</v>
      </c>
      <c r="D27" s="14">
        <v>32950</v>
      </c>
      <c r="E27" s="14">
        <v>11.621</v>
      </c>
      <c r="F27" s="15">
        <v>27.497895187190849</v>
      </c>
    </row>
    <row r="28" spans="1:6" x14ac:dyDescent="0.3">
      <c r="A28" s="14" t="s">
        <v>48</v>
      </c>
      <c r="B28" s="14" t="s">
        <v>131</v>
      </c>
      <c r="C28" s="14" t="s">
        <v>132</v>
      </c>
      <c r="D28" s="14">
        <v>26910</v>
      </c>
      <c r="E28" s="14">
        <v>9.4930000000000003</v>
      </c>
      <c r="F28" s="15">
        <v>28.082520336638773</v>
      </c>
    </row>
    <row r="29" spans="1:6" x14ac:dyDescent="0.3">
      <c r="A29" s="14" t="s">
        <v>48</v>
      </c>
      <c r="B29" s="14" t="s">
        <v>133</v>
      </c>
      <c r="C29" s="14" t="s">
        <v>134</v>
      </c>
      <c r="D29" s="14">
        <v>21900</v>
      </c>
      <c r="E29" s="14">
        <v>7.726</v>
      </c>
      <c r="F29" s="15">
        <v>28.974842933164549</v>
      </c>
    </row>
    <row r="30" spans="1:6" x14ac:dyDescent="0.3">
      <c r="A30" s="14" t="s">
        <v>48</v>
      </c>
      <c r="B30" s="14" t="s">
        <v>135</v>
      </c>
      <c r="C30" s="14" t="s">
        <v>136</v>
      </c>
      <c r="D30" s="14">
        <v>23280</v>
      </c>
      <c r="E30" s="14">
        <v>8.2110000000000003</v>
      </c>
      <c r="F30" s="15">
        <v>33.867232341702426</v>
      </c>
    </row>
    <row r="31" spans="1:6" x14ac:dyDescent="0.3">
      <c r="A31" s="14" t="s">
        <v>48</v>
      </c>
      <c r="B31" s="14" t="s">
        <v>137</v>
      </c>
      <c r="C31" s="14" t="s">
        <v>138</v>
      </c>
      <c r="D31" s="14">
        <v>25710</v>
      </c>
      <c r="E31" s="14">
        <v>9.0690000000000008</v>
      </c>
      <c r="F31" s="15">
        <v>38.123713692946062</v>
      </c>
    </row>
    <row r="32" spans="1:6" x14ac:dyDescent="0.3">
      <c r="A32" s="14" t="s">
        <v>48</v>
      </c>
      <c r="B32" s="14" t="s">
        <v>139</v>
      </c>
      <c r="C32" s="14" t="s">
        <v>140</v>
      </c>
      <c r="D32" s="14">
        <v>55520</v>
      </c>
      <c r="E32" s="14">
        <v>19.584</v>
      </c>
      <c r="F32" s="15">
        <v>38.954496800056262</v>
      </c>
    </row>
    <row r="33" spans="1:6" x14ac:dyDescent="0.3">
      <c r="A33" s="14" t="s">
        <v>48</v>
      </c>
      <c r="B33" s="14" t="s">
        <v>141</v>
      </c>
      <c r="C33" s="14" t="s">
        <v>142</v>
      </c>
      <c r="D33" s="14">
        <v>50520</v>
      </c>
      <c r="E33" s="14">
        <v>17.82</v>
      </c>
      <c r="F33" s="15">
        <v>45.611018238507164</v>
      </c>
    </row>
    <row r="34" spans="1:6" x14ac:dyDescent="0.3">
      <c r="A34" s="14" t="s">
        <v>48</v>
      </c>
      <c r="B34" s="14" t="s">
        <v>143</v>
      </c>
      <c r="C34" s="14" t="s">
        <v>144</v>
      </c>
      <c r="D34" s="14">
        <v>32250</v>
      </c>
      <c r="E34" s="14">
        <v>11.377000000000001</v>
      </c>
      <c r="F34" s="15">
        <v>49.949552242304904</v>
      </c>
    </row>
    <row r="35" spans="1:6" x14ac:dyDescent="0.3">
      <c r="A35" s="14"/>
      <c r="B35" s="14"/>
      <c r="C35" s="14"/>
      <c r="D35" s="14"/>
      <c r="E35" s="14"/>
      <c r="F35" s="15"/>
    </row>
    <row r="36" spans="1:6" x14ac:dyDescent="0.3">
      <c r="A36" s="14"/>
      <c r="B36" s="14"/>
      <c r="C36" s="14"/>
      <c r="D36" s="14"/>
      <c r="E36" s="14"/>
      <c r="F36" s="15"/>
    </row>
  </sheetData>
  <autoFilter ref="A1:F1" xr:uid="{9FEDBFF6-0D6A-499D-92FE-F3A4A4A22D42}">
    <sortState xmlns:xlrd2="http://schemas.microsoft.com/office/spreadsheetml/2017/richdata2" ref="A2:F32">
      <sortCondition ref="F1"/>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487EB-CD00-4E2A-8AD0-07E22779EF06}">
  <dimension ref="A1:IV79"/>
  <sheetViews>
    <sheetView workbookViewId="0">
      <selection activeCell="C66" sqref="C66"/>
    </sheetView>
  </sheetViews>
  <sheetFormatPr defaultColWidth="8" defaultRowHeight="13.2" x14ac:dyDescent="0.25"/>
  <cols>
    <col min="1" max="1" width="2.77734375" style="26" customWidth="1"/>
    <col min="2" max="2" width="59.21875" style="72" customWidth="1"/>
    <col min="3" max="3" width="12.21875" style="28" customWidth="1"/>
    <col min="4" max="4" width="11" style="28" customWidth="1"/>
    <col min="5" max="5" width="59.21875" style="27" customWidth="1"/>
    <col min="6" max="6" width="59.5546875" style="29" customWidth="1"/>
    <col min="7" max="7" width="10.77734375" style="30" customWidth="1"/>
    <col min="8" max="8" width="8.33203125" style="31" bestFit="1" customWidth="1"/>
    <col min="9" max="256" width="8" style="25"/>
    <col min="257" max="257" width="2.77734375" style="25" customWidth="1"/>
    <col min="258" max="258" width="59.21875" style="25" customWidth="1"/>
    <col min="259" max="259" width="12.21875" style="25" customWidth="1"/>
    <col min="260" max="260" width="11" style="25" customWidth="1"/>
    <col min="261" max="261" width="59.21875" style="25" customWidth="1"/>
    <col min="262" max="262" width="59.5546875" style="25" customWidth="1"/>
    <col min="263" max="263" width="10.77734375" style="25" customWidth="1"/>
    <col min="264" max="512" width="8" style="25"/>
    <col min="513" max="513" width="2.77734375" style="25" customWidth="1"/>
    <col min="514" max="514" width="59.21875" style="25" customWidth="1"/>
    <col min="515" max="515" width="12.21875" style="25" customWidth="1"/>
    <col min="516" max="516" width="11" style="25" customWidth="1"/>
    <col min="517" max="517" width="59.21875" style="25" customWidth="1"/>
    <col min="518" max="518" width="59.5546875" style="25" customWidth="1"/>
    <col min="519" max="519" width="10.77734375" style="25" customWidth="1"/>
    <col min="520" max="768" width="8" style="25"/>
    <col min="769" max="769" width="2.77734375" style="25" customWidth="1"/>
    <col min="770" max="770" width="59.21875" style="25" customWidth="1"/>
    <col min="771" max="771" width="12.21875" style="25" customWidth="1"/>
    <col min="772" max="772" width="11" style="25" customWidth="1"/>
    <col min="773" max="773" width="59.21875" style="25" customWidth="1"/>
    <col min="774" max="774" width="59.5546875" style="25" customWidth="1"/>
    <col min="775" max="775" width="10.77734375" style="25" customWidth="1"/>
    <col min="776" max="1024" width="8" style="25"/>
    <col min="1025" max="1025" width="2.77734375" style="25" customWidth="1"/>
    <col min="1026" max="1026" width="59.21875" style="25" customWidth="1"/>
    <col min="1027" max="1027" width="12.21875" style="25" customWidth="1"/>
    <col min="1028" max="1028" width="11" style="25" customWidth="1"/>
    <col min="1029" max="1029" width="59.21875" style="25" customWidth="1"/>
    <col min="1030" max="1030" width="59.5546875" style="25" customWidth="1"/>
    <col min="1031" max="1031" width="10.77734375" style="25" customWidth="1"/>
    <col min="1032" max="1280" width="8" style="25"/>
    <col min="1281" max="1281" width="2.77734375" style="25" customWidth="1"/>
    <col min="1282" max="1282" width="59.21875" style="25" customWidth="1"/>
    <col min="1283" max="1283" width="12.21875" style="25" customWidth="1"/>
    <col min="1284" max="1284" width="11" style="25" customWidth="1"/>
    <col min="1285" max="1285" width="59.21875" style="25" customWidth="1"/>
    <col min="1286" max="1286" width="59.5546875" style="25" customWidth="1"/>
    <col min="1287" max="1287" width="10.77734375" style="25" customWidth="1"/>
    <col min="1288" max="1536" width="8" style="25"/>
    <col min="1537" max="1537" width="2.77734375" style="25" customWidth="1"/>
    <col min="1538" max="1538" width="59.21875" style="25" customWidth="1"/>
    <col min="1539" max="1539" width="12.21875" style="25" customWidth="1"/>
    <col min="1540" max="1540" width="11" style="25" customWidth="1"/>
    <col min="1541" max="1541" width="59.21875" style="25" customWidth="1"/>
    <col min="1542" max="1542" width="59.5546875" style="25" customWidth="1"/>
    <col min="1543" max="1543" width="10.77734375" style="25" customWidth="1"/>
    <col min="1544" max="1792" width="8" style="25"/>
    <col min="1793" max="1793" width="2.77734375" style="25" customWidth="1"/>
    <col min="1794" max="1794" width="59.21875" style="25" customWidth="1"/>
    <col min="1795" max="1795" width="12.21875" style="25" customWidth="1"/>
    <col min="1796" max="1796" width="11" style="25" customWidth="1"/>
    <col min="1797" max="1797" width="59.21875" style="25" customWidth="1"/>
    <col min="1798" max="1798" width="59.5546875" style="25" customWidth="1"/>
    <col min="1799" max="1799" width="10.77734375" style="25" customWidth="1"/>
    <col min="1800" max="2048" width="8" style="25"/>
    <col min="2049" max="2049" width="2.77734375" style="25" customWidth="1"/>
    <col min="2050" max="2050" width="59.21875" style="25" customWidth="1"/>
    <col min="2051" max="2051" width="12.21875" style="25" customWidth="1"/>
    <col min="2052" max="2052" width="11" style="25" customWidth="1"/>
    <col min="2053" max="2053" width="59.21875" style="25" customWidth="1"/>
    <col min="2054" max="2054" width="59.5546875" style="25" customWidth="1"/>
    <col min="2055" max="2055" width="10.77734375" style="25" customWidth="1"/>
    <col min="2056" max="2304" width="8" style="25"/>
    <col min="2305" max="2305" width="2.77734375" style="25" customWidth="1"/>
    <col min="2306" max="2306" width="59.21875" style="25" customWidth="1"/>
    <col min="2307" max="2307" width="12.21875" style="25" customWidth="1"/>
    <col min="2308" max="2308" width="11" style="25" customWidth="1"/>
    <col min="2309" max="2309" width="59.21875" style="25" customWidth="1"/>
    <col min="2310" max="2310" width="59.5546875" style="25" customWidth="1"/>
    <col min="2311" max="2311" width="10.77734375" style="25" customWidth="1"/>
    <col min="2312" max="2560" width="8" style="25"/>
    <col min="2561" max="2561" width="2.77734375" style="25" customWidth="1"/>
    <col min="2562" max="2562" width="59.21875" style="25" customWidth="1"/>
    <col min="2563" max="2563" width="12.21875" style="25" customWidth="1"/>
    <col min="2564" max="2564" width="11" style="25" customWidth="1"/>
    <col min="2565" max="2565" width="59.21875" style="25" customWidth="1"/>
    <col min="2566" max="2566" width="59.5546875" style="25" customWidth="1"/>
    <col min="2567" max="2567" width="10.77734375" style="25" customWidth="1"/>
    <col min="2568" max="2816" width="8" style="25"/>
    <col min="2817" max="2817" width="2.77734375" style="25" customWidth="1"/>
    <col min="2818" max="2818" width="59.21875" style="25" customWidth="1"/>
    <col min="2819" max="2819" width="12.21875" style="25" customWidth="1"/>
    <col min="2820" max="2820" width="11" style="25" customWidth="1"/>
    <col min="2821" max="2821" width="59.21875" style="25" customWidth="1"/>
    <col min="2822" max="2822" width="59.5546875" style="25" customWidth="1"/>
    <col min="2823" max="2823" width="10.77734375" style="25" customWidth="1"/>
    <col min="2824" max="3072" width="8" style="25"/>
    <col min="3073" max="3073" width="2.77734375" style="25" customWidth="1"/>
    <col min="3074" max="3074" width="59.21875" style="25" customWidth="1"/>
    <col min="3075" max="3075" width="12.21875" style="25" customWidth="1"/>
    <col min="3076" max="3076" width="11" style="25" customWidth="1"/>
    <col min="3077" max="3077" width="59.21875" style="25" customWidth="1"/>
    <col min="3078" max="3078" width="59.5546875" style="25" customWidth="1"/>
    <col min="3079" max="3079" width="10.77734375" style="25" customWidth="1"/>
    <col min="3080" max="3328" width="8" style="25"/>
    <col min="3329" max="3329" width="2.77734375" style="25" customWidth="1"/>
    <col min="3330" max="3330" width="59.21875" style="25" customWidth="1"/>
    <col min="3331" max="3331" width="12.21875" style="25" customWidth="1"/>
    <col min="3332" max="3332" width="11" style="25" customWidth="1"/>
    <col min="3333" max="3333" width="59.21875" style="25" customWidth="1"/>
    <col min="3334" max="3334" width="59.5546875" style="25" customWidth="1"/>
    <col min="3335" max="3335" width="10.77734375" style="25" customWidth="1"/>
    <col min="3336" max="3584" width="8" style="25"/>
    <col min="3585" max="3585" width="2.77734375" style="25" customWidth="1"/>
    <col min="3586" max="3586" width="59.21875" style="25" customWidth="1"/>
    <col min="3587" max="3587" width="12.21875" style="25" customWidth="1"/>
    <col min="3588" max="3588" width="11" style="25" customWidth="1"/>
    <col min="3589" max="3589" width="59.21875" style="25" customWidth="1"/>
    <col min="3590" max="3590" width="59.5546875" style="25" customWidth="1"/>
    <col min="3591" max="3591" width="10.77734375" style="25" customWidth="1"/>
    <col min="3592" max="3840" width="8" style="25"/>
    <col min="3841" max="3841" width="2.77734375" style="25" customWidth="1"/>
    <col min="3842" max="3842" width="59.21875" style="25" customWidth="1"/>
    <col min="3843" max="3843" width="12.21875" style="25" customWidth="1"/>
    <col min="3844" max="3844" width="11" style="25" customWidth="1"/>
    <col min="3845" max="3845" width="59.21875" style="25" customWidth="1"/>
    <col min="3846" max="3846" width="59.5546875" style="25" customWidth="1"/>
    <col min="3847" max="3847" width="10.77734375" style="25" customWidth="1"/>
    <col min="3848" max="4096" width="8" style="25"/>
    <col min="4097" max="4097" width="2.77734375" style="25" customWidth="1"/>
    <col min="4098" max="4098" width="59.21875" style="25" customWidth="1"/>
    <col min="4099" max="4099" width="12.21875" style="25" customWidth="1"/>
    <col min="4100" max="4100" width="11" style="25" customWidth="1"/>
    <col min="4101" max="4101" width="59.21875" style="25" customWidth="1"/>
    <col min="4102" max="4102" width="59.5546875" style="25" customWidth="1"/>
    <col min="4103" max="4103" width="10.77734375" style="25" customWidth="1"/>
    <col min="4104" max="4352" width="8" style="25"/>
    <col min="4353" max="4353" width="2.77734375" style="25" customWidth="1"/>
    <col min="4354" max="4354" width="59.21875" style="25" customWidth="1"/>
    <col min="4355" max="4355" width="12.21875" style="25" customWidth="1"/>
    <col min="4356" max="4356" width="11" style="25" customWidth="1"/>
    <col min="4357" max="4357" width="59.21875" style="25" customWidth="1"/>
    <col min="4358" max="4358" width="59.5546875" style="25" customWidth="1"/>
    <col min="4359" max="4359" width="10.77734375" style="25" customWidth="1"/>
    <col min="4360" max="4608" width="8" style="25"/>
    <col min="4609" max="4609" width="2.77734375" style="25" customWidth="1"/>
    <col min="4610" max="4610" width="59.21875" style="25" customWidth="1"/>
    <col min="4611" max="4611" width="12.21875" style="25" customWidth="1"/>
    <col min="4612" max="4612" width="11" style="25" customWidth="1"/>
    <col min="4613" max="4613" width="59.21875" style="25" customWidth="1"/>
    <col min="4614" max="4614" width="59.5546875" style="25" customWidth="1"/>
    <col min="4615" max="4615" width="10.77734375" style="25" customWidth="1"/>
    <col min="4616" max="4864" width="8" style="25"/>
    <col min="4865" max="4865" width="2.77734375" style="25" customWidth="1"/>
    <col min="4866" max="4866" width="59.21875" style="25" customWidth="1"/>
    <col min="4867" max="4867" width="12.21875" style="25" customWidth="1"/>
    <col min="4868" max="4868" width="11" style="25" customWidth="1"/>
    <col min="4869" max="4869" width="59.21875" style="25" customWidth="1"/>
    <col min="4870" max="4870" width="59.5546875" style="25" customWidth="1"/>
    <col min="4871" max="4871" width="10.77734375" style="25" customWidth="1"/>
    <col min="4872" max="5120" width="8" style="25"/>
    <col min="5121" max="5121" width="2.77734375" style="25" customWidth="1"/>
    <col min="5122" max="5122" width="59.21875" style="25" customWidth="1"/>
    <col min="5123" max="5123" width="12.21875" style="25" customWidth="1"/>
    <col min="5124" max="5124" width="11" style="25" customWidth="1"/>
    <col min="5125" max="5125" width="59.21875" style="25" customWidth="1"/>
    <col min="5126" max="5126" width="59.5546875" style="25" customWidth="1"/>
    <col min="5127" max="5127" width="10.77734375" style="25" customWidth="1"/>
    <col min="5128" max="5376" width="8" style="25"/>
    <col min="5377" max="5377" width="2.77734375" style="25" customWidth="1"/>
    <col min="5378" max="5378" width="59.21875" style="25" customWidth="1"/>
    <col min="5379" max="5379" width="12.21875" style="25" customWidth="1"/>
    <col min="5380" max="5380" width="11" style="25" customWidth="1"/>
    <col min="5381" max="5381" width="59.21875" style="25" customWidth="1"/>
    <col min="5382" max="5382" width="59.5546875" style="25" customWidth="1"/>
    <col min="5383" max="5383" width="10.77734375" style="25" customWidth="1"/>
    <col min="5384" max="5632" width="8" style="25"/>
    <col min="5633" max="5633" width="2.77734375" style="25" customWidth="1"/>
    <col min="5634" max="5634" width="59.21875" style="25" customWidth="1"/>
    <col min="5635" max="5635" width="12.21875" style="25" customWidth="1"/>
    <col min="5636" max="5636" width="11" style="25" customWidth="1"/>
    <col min="5637" max="5637" width="59.21875" style="25" customWidth="1"/>
    <col min="5638" max="5638" width="59.5546875" style="25" customWidth="1"/>
    <col min="5639" max="5639" width="10.77734375" style="25" customWidth="1"/>
    <col min="5640" max="5888" width="8" style="25"/>
    <col min="5889" max="5889" width="2.77734375" style="25" customWidth="1"/>
    <col min="5890" max="5890" width="59.21875" style="25" customWidth="1"/>
    <col min="5891" max="5891" width="12.21875" style="25" customWidth="1"/>
    <col min="5892" max="5892" width="11" style="25" customWidth="1"/>
    <col min="5893" max="5893" width="59.21875" style="25" customWidth="1"/>
    <col min="5894" max="5894" width="59.5546875" style="25" customWidth="1"/>
    <col min="5895" max="5895" width="10.77734375" style="25" customWidth="1"/>
    <col min="5896" max="6144" width="8" style="25"/>
    <col min="6145" max="6145" width="2.77734375" style="25" customWidth="1"/>
    <col min="6146" max="6146" width="59.21875" style="25" customWidth="1"/>
    <col min="6147" max="6147" width="12.21875" style="25" customWidth="1"/>
    <col min="6148" max="6148" width="11" style="25" customWidth="1"/>
    <col min="6149" max="6149" width="59.21875" style="25" customWidth="1"/>
    <col min="6150" max="6150" width="59.5546875" style="25" customWidth="1"/>
    <col min="6151" max="6151" width="10.77734375" style="25" customWidth="1"/>
    <col min="6152" max="6400" width="8" style="25"/>
    <col min="6401" max="6401" width="2.77734375" style="25" customWidth="1"/>
    <col min="6402" max="6402" width="59.21875" style="25" customWidth="1"/>
    <col min="6403" max="6403" width="12.21875" style="25" customWidth="1"/>
    <col min="6404" max="6404" width="11" style="25" customWidth="1"/>
    <col min="6405" max="6405" width="59.21875" style="25" customWidth="1"/>
    <col min="6406" max="6406" width="59.5546875" style="25" customWidth="1"/>
    <col min="6407" max="6407" width="10.77734375" style="25" customWidth="1"/>
    <col min="6408" max="6656" width="8" style="25"/>
    <col min="6657" max="6657" width="2.77734375" style="25" customWidth="1"/>
    <col min="6658" max="6658" width="59.21875" style="25" customWidth="1"/>
    <col min="6659" max="6659" width="12.21875" style="25" customWidth="1"/>
    <col min="6660" max="6660" width="11" style="25" customWidth="1"/>
    <col min="6661" max="6661" width="59.21875" style="25" customWidth="1"/>
    <col min="6662" max="6662" width="59.5546875" style="25" customWidth="1"/>
    <col min="6663" max="6663" width="10.77734375" style="25" customWidth="1"/>
    <col min="6664" max="6912" width="8" style="25"/>
    <col min="6913" max="6913" width="2.77734375" style="25" customWidth="1"/>
    <col min="6914" max="6914" width="59.21875" style="25" customWidth="1"/>
    <col min="6915" max="6915" width="12.21875" style="25" customWidth="1"/>
    <col min="6916" max="6916" width="11" style="25" customWidth="1"/>
    <col min="6917" max="6917" width="59.21875" style="25" customWidth="1"/>
    <col min="6918" max="6918" width="59.5546875" style="25" customWidth="1"/>
    <col min="6919" max="6919" width="10.77734375" style="25" customWidth="1"/>
    <col min="6920" max="7168" width="8" style="25"/>
    <col min="7169" max="7169" width="2.77734375" style="25" customWidth="1"/>
    <col min="7170" max="7170" width="59.21875" style="25" customWidth="1"/>
    <col min="7171" max="7171" width="12.21875" style="25" customWidth="1"/>
    <col min="7172" max="7172" width="11" style="25" customWidth="1"/>
    <col min="7173" max="7173" width="59.21875" style="25" customWidth="1"/>
    <col min="7174" max="7174" width="59.5546875" style="25" customWidth="1"/>
    <col min="7175" max="7175" width="10.77734375" style="25" customWidth="1"/>
    <col min="7176" max="7424" width="8" style="25"/>
    <col min="7425" max="7425" width="2.77734375" style="25" customWidth="1"/>
    <col min="7426" max="7426" width="59.21875" style="25" customWidth="1"/>
    <col min="7427" max="7427" width="12.21875" style="25" customWidth="1"/>
    <col min="7428" max="7428" width="11" style="25" customWidth="1"/>
    <col min="7429" max="7429" width="59.21875" style="25" customWidth="1"/>
    <col min="7430" max="7430" width="59.5546875" style="25" customWidth="1"/>
    <col min="7431" max="7431" width="10.77734375" style="25" customWidth="1"/>
    <col min="7432" max="7680" width="8" style="25"/>
    <col min="7681" max="7681" width="2.77734375" style="25" customWidth="1"/>
    <col min="7682" max="7682" width="59.21875" style="25" customWidth="1"/>
    <col min="7683" max="7683" width="12.21875" style="25" customWidth="1"/>
    <col min="7684" max="7684" width="11" style="25" customWidth="1"/>
    <col min="7685" max="7685" width="59.21875" style="25" customWidth="1"/>
    <col min="7686" max="7686" width="59.5546875" style="25" customWidth="1"/>
    <col min="7687" max="7687" width="10.77734375" style="25" customWidth="1"/>
    <col min="7688" max="7936" width="8" style="25"/>
    <col min="7937" max="7937" width="2.77734375" style="25" customWidth="1"/>
    <col min="7938" max="7938" width="59.21875" style="25" customWidth="1"/>
    <col min="7939" max="7939" width="12.21875" style="25" customWidth="1"/>
    <col min="7940" max="7940" width="11" style="25" customWidth="1"/>
    <col min="7941" max="7941" width="59.21875" style="25" customWidth="1"/>
    <col min="7942" max="7942" width="59.5546875" style="25" customWidth="1"/>
    <col min="7943" max="7943" width="10.77734375" style="25" customWidth="1"/>
    <col min="7944" max="8192" width="8" style="25"/>
    <col min="8193" max="8193" width="2.77734375" style="25" customWidth="1"/>
    <col min="8194" max="8194" width="59.21875" style="25" customWidth="1"/>
    <col min="8195" max="8195" width="12.21875" style="25" customWidth="1"/>
    <col min="8196" max="8196" width="11" style="25" customWidth="1"/>
    <col min="8197" max="8197" width="59.21875" style="25" customWidth="1"/>
    <col min="8198" max="8198" width="59.5546875" style="25" customWidth="1"/>
    <col min="8199" max="8199" width="10.77734375" style="25" customWidth="1"/>
    <col min="8200" max="8448" width="8" style="25"/>
    <col min="8449" max="8449" width="2.77734375" style="25" customWidth="1"/>
    <col min="8450" max="8450" width="59.21875" style="25" customWidth="1"/>
    <col min="8451" max="8451" width="12.21875" style="25" customWidth="1"/>
    <col min="8452" max="8452" width="11" style="25" customWidth="1"/>
    <col min="8453" max="8453" width="59.21875" style="25" customWidth="1"/>
    <col min="8454" max="8454" width="59.5546875" style="25" customWidth="1"/>
    <col min="8455" max="8455" width="10.77734375" style="25" customWidth="1"/>
    <col min="8456" max="8704" width="8" style="25"/>
    <col min="8705" max="8705" width="2.77734375" style="25" customWidth="1"/>
    <col min="8706" max="8706" width="59.21875" style="25" customWidth="1"/>
    <col min="8707" max="8707" width="12.21875" style="25" customWidth="1"/>
    <col min="8708" max="8708" width="11" style="25" customWidth="1"/>
    <col min="8709" max="8709" width="59.21875" style="25" customWidth="1"/>
    <col min="8710" max="8710" width="59.5546875" style="25" customWidth="1"/>
    <col min="8711" max="8711" width="10.77734375" style="25" customWidth="1"/>
    <col min="8712" max="8960" width="8" style="25"/>
    <col min="8961" max="8961" width="2.77734375" style="25" customWidth="1"/>
    <col min="8962" max="8962" width="59.21875" style="25" customWidth="1"/>
    <col min="8963" max="8963" width="12.21875" style="25" customWidth="1"/>
    <col min="8964" max="8964" width="11" style="25" customWidth="1"/>
    <col min="8965" max="8965" width="59.21875" style="25" customWidth="1"/>
    <col min="8966" max="8966" width="59.5546875" style="25" customWidth="1"/>
    <col min="8967" max="8967" width="10.77734375" style="25" customWidth="1"/>
    <col min="8968" max="9216" width="8" style="25"/>
    <col min="9217" max="9217" width="2.77734375" style="25" customWidth="1"/>
    <col min="9218" max="9218" width="59.21875" style="25" customWidth="1"/>
    <col min="9219" max="9219" width="12.21875" style="25" customWidth="1"/>
    <col min="9220" max="9220" width="11" style="25" customWidth="1"/>
    <col min="9221" max="9221" width="59.21875" style="25" customWidth="1"/>
    <col min="9222" max="9222" width="59.5546875" style="25" customWidth="1"/>
    <col min="9223" max="9223" width="10.77734375" style="25" customWidth="1"/>
    <col min="9224" max="9472" width="8" style="25"/>
    <col min="9473" max="9473" width="2.77734375" style="25" customWidth="1"/>
    <col min="9474" max="9474" width="59.21875" style="25" customWidth="1"/>
    <col min="9475" max="9475" width="12.21875" style="25" customWidth="1"/>
    <col min="9476" max="9476" width="11" style="25" customWidth="1"/>
    <col min="9477" max="9477" width="59.21875" style="25" customWidth="1"/>
    <col min="9478" max="9478" width="59.5546875" style="25" customWidth="1"/>
    <col min="9479" max="9479" width="10.77734375" style="25" customWidth="1"/>
    <col min="9480" max="9728" width="8" style="25"/>
    <col min="9729" max="9729" width="2.77734375" style="25" customWidth="1"/>
    <col min="9730" max="9730" width="59.21875" style="25" customWidth="1"/>
    <col min="9731" max="9731" width="12.21875" style="25" customWidth="1"/>
    <col min="9732" max="9732" width="11" style="25" customWidth="1"/>
    <col min="9733" max="9733" width="59.21875" style="25" customWidth="1"/>
    <col min="9734" max="9734" width="59.5546875" style="25" customWidth="1"/>
    <col min="9735" max="9735" width="10.77734375" style="25" customWidth="1"/>
    <col min="9736" max="9984" width="8" style="25"/>
    <col min="9985" max="9985" width="2.77734375" style="25" customWidth="1"/>
    <col min="9986" max="9986" width="59.21875" style="25" customWidth="1"/>
    <col min="9987" max="9987" width="12.21875" style="25" customWidth="1"/>
    <col min="9988" max="9988" width="11" style="25" customWidth="1"/>
    <col min="9989" max="9989" width="59.21875" style="25" customWidth="1"/>
    <col min="9990" max="9990" width="59.5546875" style="25" customWidth="1"/>
    <col min="9991" max="9991" width="10.77734375" style="25" customWidth="1"/>
    <col min="9992" max="10240" width="8" style="25"/>
    <col min="10241" max="10241" width="2.77734375" style="25" customWidth="1"/>
    <col min="10242" max="10242" width="59.21875" style="25" customWidth="1"/>
    <col min="10243" max="10243" width="12.21875" style="25" customWidth="1"/>
    <col min="10244" max="10244" width="11" style="25" customWidth="1"/>
    <col min="10245" max="10245" width="59.21875" style="25" customWidth="1"/>
    <col min="10246" max="10246" width="59.5546875" style="25" customWidth="1"/>
    <col min="10247" max="10247" width="10.77734375" style="25" customWidth="1"/>
    <col min="10248" max="10496" width="8" style="25"/>
    <col min="10497" max="10497" width="2.77734375" style="25" customWidth="1"/>
    <col min="10498" max="10498" width="59.21875" style="25" customWidth="1"/>
    <col min="10499" max="10499" width="12.21875" style="25" customWidth="1"/>
    <col min="10500" max="10500" width="11" style="25" customWidth="1"/>
    <col min="10501" max="10501" width="59.21875" style="25" customWidth="1"/>
    <col min="10502" max="10502" width="59.5546875" style="25" customWidth="1"/>
    <col min="10503" max="10503" width="10.77734375" style="25" customWidth="1"/>
    <col min="10504" max="10752" width="8" style="25"/>
    <col min="10753" max="10753" width="2.77734375" style="25" customWidth="1"/>
    <col min="10754" max="10754" width="59.21875" style="25" customWidth="1"/>
    <col min="10755" max="10755" width="12.21875" style="25" customWidth="1"/>
    <col min="10756" max="10756" width="11" style="25" customWidth="1"/>
    <col min="10757" max="10757" width="59.21875" style="25" customWidth="1"/>
    <col min="10758" max="10758" width="59.5546875" style="25" customWidth="1"/>
    <col min="10759" max="10759" width="10.77734375" style="25" customWidth="1"/>
    <col min="10760" max="11008" width="8" style="25"/>
    <col min="11009" max="11009" width="2.77734375" style="25" customWidth="1"/>
    <col min="11010" max="11010" width="59.21875" style="25" customWidth="1"/>
    <col min="11011" max="11011" width="12.21875" style="25" customWidth="1"/>
    <col min="11012" max="11012" width="11" style="25" customWidth="1"/>
    <col min="11013" max="11013" width="59.21875" style="25" customWidth="1"/>
    <col min="11014" max="11014" width="59.5546875" style="25" customWidth="1"/>
    <col min="11015" max="11015" width="10.77734375" style="25" customWidth="1"/>
    <col min="11016" max="11264" width="8" style="25"/>
    <col min="11265" max="11265" width="2.77734375" style="25" customWidth="1"/>
    <col min="11266" max="11266" width="59.21875" style="25" customWidth="1"/>
    <col min="11267" max="11267" width="12.21875" style="25" customWidth="1"/>
    <col min="11268" max="11268" width="11" style="25" customWidth="1"/>
    <col min="11269" max="11269" width="59.21875" style="25" customWidth="1"/>
    <col min="11270" max="11270" width="59.5546875" style="25" customWidth="1"/>
    <col min="11271" max="11271" width="10.77734375" style="25" customWidth="1"/>
    <col min="11272" max="11520" width="8" style="25"/>
    <col min="11521" max="11521" width="2.77734375" style="25" customWidth="1"/>
    <col min="11522" max="11522" width="59.21875" style="25" customWidth="1"/>
    <col min="11523" max="11523" width="12.21875" style="25" customWidth="1"/>
    <col min="11524" max="11524" width="11" style="25" customWidth="1"/>
    <col min="11525" max="11525" width="59.21875" style="25" customWidth="1"/>
    <col min="11526" max="11526" width="59.5546875" style="25" customWidth="1"/>
    <col min="11527" max="11527" width="10.77734375" style="25" customWidth="1"/>
    <col min="11528" max="11776" width="8" style="25"/>
    <col min="11777" max="11777" width="2.77734375" style="25" customWidth="1"/>
    <col min="11778" max="11778" width="59.21875" style="25" customWidth="1"/>
    <col min="11779" max="11779" width="12.21875" style="25" customWidth="1"/>
    <col min="11780" max="11780" width="11" style="25" customWidth="1"/>
    <col min="11781" max="11781" width="59.21875" style="25" customWidth="1"/>
    <col min="11782" max="11782" width="59.5546875" style="25" customWidth="1"/>
    <col min="11783" max="11783" width="10.77734375" style="25" customWidth="1"/>
    <col min="11784" max="12032" width="8" style="25"/>
    <col min="12033" max="12033" width="2.77734375" style="25" customWidth="1"/>
    <col min="12034" max="12034" width="59.21875" style="25" customWidth="1"/>
    <col min="12035" max="12035" width="12.21875" style="25" customWidth="1"/>
    <col min="12036" max="12036" width="11" style="25" customWidth="1"/>
    <col min="12037" max="12037" width="59.21875" style="25" customWidth="1"/>
    <col min="12038" max="12038" width="59.5546875" style="25" customWidth="1"/>
    <col min="12039" max="12039" width="10.77734375" style="25" customWidth="1"/>
    <col min="12040" max="12288" width="8" style="25"/>
    <col min="12289" max="12289" width="2.77734375" style="25" customWidth="1"/>
    <col min="12290" max="12290" width="59.21875" style="25" customWidth="1"/>
    <col min="12291" max="12291" width="12.21875" style="25" customWidth="1"/>
    <col min="12292" max="12292" width="11" style="25" customWidth="1"/>
    <col min="12293" max="12293" width="59.21875" style="25" customWidth="1"/>
    <col min="12294" max="12294" width="59.5546875" style="25" customWidth="1"/>
    <col min="12295" max="12295" width="10.77734375" style="25" customWidth="1"/>
    <col min="12296" max="12544" width="8" style="25"/>
    <col min="12545" max="12545" width="2.77734375" style="25" customWidth="1"/>
    <col min="12546" max="12546" width="59.21875" style="25" customWidth="1"/>
    <col min="12547" max="12547" width="12.21875" style="25" customWidth="1"/>
    <col min="12548" max="12548" width="11" style="25" customWidth="1"/>
    <col min="12549" max="12549" width="59.21875" style="25" customWidth="1"/>
    <col min="12550" max="12550" width="59.5546875" style="25" customWidth="1"/>
    <col min="12551" max="12551" width="10.77734375" style="25" customWidth="1"/>
    <col min="12552" max="12800" width="8" style="25"/>
    <col min="12801" max="12801" width="2.77734375" style="25" customWidth="1"/>
    <col min="12802" max="12802" width="59.21875" style="25" customWidth="1"/>
    <col min="12803" max="12803" width="12.21875" style="25" customWidth="1"/>
    <col min="12804" max="12804" width="11" style="25" customWidth="1"/>
    <col min="12805" max="12805" width="59.21875" style="25" customWidth="1"/>
    <col min="12806" max="12806" width="59.5546875" style="25" customWidth="1"/>
    <col min="12807" max="12807" width="10.77734375" style="25" customWidth="1"/>
    <col min="12808" max="13056" width="8" style="25"/>
    <col min="13057" max="13057" width="2.77734375" style="25" customWidth="1"/>
    <col min="13058" max="13058" width="59.21875" style="25" customWidth="1"/>
    <col min="13059" max="13059" width="12.21875" style="25" customWidth="1"/>
    <col min="13060" max="13060" width="11" style="25" customWidth="1"/>
    <col min="13061" max="13061" width="59.21875" style="25" customWidth="1"/>
    <col min="13062" max="13062" width="59.5546875" style="25" customWidth="1"/>
    <col min="13063" max="13063" width="10.77734375" style="25" customWidth="1"/>
    <col min="13064" max="13312" width="8" style="25"/>
    <col min="13313" max="13313" width="2.77734375" style="25" customWidth="1"/>
    <col min="13314" max="13314" width="59.21875" style="25" customWidth="1"/>
    <col min="13315" max="13315" width="12.21875" style="25" customWidth="1"/>
    <col min="13316" max="13316" width="11" style="25" customWidth="1"/>
    <col min="13317" max="13317" width="59.21875" style="25" customWidth="1"/>
    <col min="13318" max="13318" width="59.5546875" style="25" customWidth="1"/>
    <col min="13319" max="13319" width="10.77734375" style="25" customWidth="1"/>
    <col min="13320" max="13568" width="8" style="25"/>
    <col min="13569" max="13569" width="2.77734375" style="25" customWidth="1"/>
    <col min="13570" max="13570" width="59.21875" style="25" customWidth="1"/>
    <col min="13571" max="13571" width="12.21875" style="25" customWidth="1"/>
    <col min="13572" max="13572" width="11" style="25" customWidth="1"/>
    <col min="13573" max="13573" width="59.21875" style="25" customWidth="1"/>
    <col min="13574" max="13574" width="59.5546875" style="25" customWidth="1"/>
    <col min="13575" max="13575" width="10.77734375" style="25" customWidth="1"/>
    <col min="13576" max="13824" width="8" style="25"/>
    <col min="13825" max="13825" width="2.77734375" style="25" customWidth="1"/>
    <col min="13826" max="13826" width="59.21875" style="25" customWidth="1"/>
    <col min="13827" max="13827" width="12.21875" style="25" customWidth="1"/>
    <col min="13828" max="13828" width="11" style="25" customWidth="1"/>
    <col min="13829" max="13829" width="59.21875" style="25" customWidth="1"/>
    <col min="13830" max="13830" width="59.5546875" style="25" customWidth="1"/>
    <col min="13831" max="13831" width="10.77734375" style="25" customWidth="1"/>
    <col min="13832" max="14080" width="8" style="25"/>
    <col min="14081" max="14081" width="2.77734375" style="25" customWidth="1"/>
    <col min="14082" max="14082" width="59.21875" style="25" customWidth="1"/>
    <col min="14083" max="14083" width="12.21875" style="25" customWidth="1"/>
    <col min="14084" max="14084" width="11" style="25" customWidth="1"/>
    <col min="14085" max="14085" width="59.21875" style="25" customWidth="1"/>
    <col min="14086" max="14086" width="59.5546875" style="25" customWidth="1"/>
    <col min="14087" max="14087" width="10.77734375" style="25" customWidth="1"/>
    <col min="14088" max="14336" width="8" style="25"/>
    <col min="14337" max="14337" width="2.77734375" style="25" customWidth="1"/>
    <col min="14338" max="14338" width="59.21875" style="25" customWidth="1"/>
    <col min="14339" max="14339" width="12.21875" style="25" customWidth="1"/>
    <col min="14340" max="14340" width="11" style="25" customWidth="1"/>
    <col min="14341" max="14341" width="59.21875" style="25" customWidth="1"/>
    <col min="14342" max="14342" width="59.5546875" style="25" customWidth="1"/>
    <col min="14343" max="14343" width="10.77734375" style="25" customWidth="1"/>
    <col min="14344" max="14592" width="8" style="25"/>
    <col min="14593" max="14593" width="2.77734375" style="25" customWidth="1"/>
    <col min="14594" max="14594" width="59.21875" style="25" customWidth="1"/>
    <col min="14595" max="14595" width="12.21875" style="25" customWidth="1"/>
    <col min="14596" max="14596" width="11" style="25" customWidth="1"/>
    <col min="14597" max="14597" width="59.21875" style="25" customWidth="1"/>
    <col min="14598" max="14598" width="59.5546875" style="25" customWidth="1"/>
    <col min="14599" max="14599" width="10.77734375" style="25" customWidth="1"/>
    <col min="14600" max="14848" width="8" style="25"/>
    <col min="14849" max="14849" width="2.77734375" style="25" customWidth="1"/>
    <col min="14850" max="14850" width="59.21875" style="25" customWidth="1"/>
    <col min="14851" max="14851" width="12.21875" style="25" customWidth="1"/>
    <col min="14852" max="14852" width="11" style="25" customWidth="1"/>
    <col min="14853" max="14853" width="59.21875" style="25" customWidth="1"/>
    <col min="14854" max="14854" width="59.5546875" style="25" customWidth="1"/>
    <col min="14855" max="14855" width="10.77734375" style="25" customWidth="1"/>
    <col min="14856" max="15104" width="8" style="25"/>
    <col min="15105" max="15105" width="2.77734375" style="25" customWidth="1"/>
    <col min="15106" max="15106" width="59.21875" style="25" customWidth="1"/>
    <col min="15107" max="15107" width="12.21875" style="25" customWidth="1"/>
    <col min="15108" max="15108" width="11" style="25" customWidth="1"/>
    <col min="15109" max="15109" width="59.21875" style="25" customWidth="1"/>
    <col min="15110" max="15110" width="59.5546875" style="25" customWidth="1"/>
    <col min="15111" max="15111" width="10.77734375" style="25" customWidth="1"/>
    <col min="15112" max="15360" width="8" style="25"/>
    <col min="15361" max="15361" width="2.77734375" style="25" customWidth="1"/>
    <col min="15362" max="15362" width="59.21875" style="25" customWidth="1"/>
    <col min="15363" max="15363" width="12.21875" style="25" customWidth="1"/>
    <col min="15364" max="15364" width="11" style="25" customWidth="1"/>
    <col min="15365" max="15365" width="59.21875" style="25" customWidth="1"/>
    <col min="15366" max="15366" width="59.5546875" style="25" customWidth="1"/>
    <col min="15367" max="15367" width="10.77734375" style="25" customWidth="1"/>
    <col min="15368" max="15616" width="8" style="25"/>
    <col min="15617" max="15617" width="2.77734375" style="25" customWidth="1"/>
    <col min="15618" max="15618" width="59.21875" style="25" customWidth="1"/>
    <col min="15619" max="15619" width="12.21875" style="25" customWidth="1"/>
    <col min="15620" max="15620" width="11" style="25" customWidth="1"/>
    <col min="15621" max="15621" width="59.21875" style="25" customWidth="1"/>
    <col min="15622" max="15622" width="59.5546875" style="25" customWidth="1"/>
    <col min="15623" max="15623" width="10.77734375" style="25" customWidth="1"/>
    <col min="15624" max="15872" width="8" style="25"/>
    <col min="15873" max="15873" width="2.77734375" style="25" customWidth="1"/>
    <col min="15874" max="15874" width="59.21875" style="25" customWidth="1"/>
    <col min="15875" max="15875" width="12.21875" style="25" customWidth="1"/>
    <col min="15876" max="15876" width="11" style="25" customWidth="1"/>
    <col min="15877" max="15877" width="59.21875" style="25" customWidth="1"/>
    <col min="15878" max="15878" width="59.5546875" style="25" customWidth="1"/>
    <col min="15879" max="15879" width="10.77734375" style="25" customWidth="1"/>
    <col min="15880" max="16128" width="8" style="25"/>
    <col min="16129" max="16129" width="2.77734375" style="25" customWidth="1"/>
    <col min="16130" max="16130" width="59.21875" style="25" customWidth="1"/>
    <col min="16131" max="16131" width="12.21875" style="25" customWidth="1"/>
    <col min="16132" max="16132" width="11" style="25" customWidth="1"/>
    <col min="16133" max="16133" width="59.21875" style="25" customWidth="1"/>
    <col min="16134" max="16134" width="59.5546875" style="25" customWidth="1"/>
    <col min="16135" max="16135" width="10.77734375" style="25" customWidth="1"/>
    <col min="16136" max="16384" width="8" style="25"/>
  </cols>
  <sheetData>
    <row r="1" spans="1:256" ht="31.2" x14ac:dyDescent="0.25">
      <c r="A1" s="18"/>
      <c r="B1" s="19"/>
      <c r="C1" s="20" t="s">
        <v>145</v>
      </c>
      <c r="D1" s="21"/>
      <c r="E1" s="22" t="s">
        <v>146</v>
      </c>
      <c r="F1" s="22" t="s">
        <v>147</v>
      </c>
      <c r="G1" s="23"/>
      <c r="H1" s="24"/>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R1" s="18"/>
      <c r="IS1" s="18"/>
      <c r="IT1" s="18"/>
      <c r="IU1" s="18"/>
      <c r="IV1" s="18"/>
    </row>
    <row r="2" spans="1:256" x14ac:dyDescent="0.25">
      <c r="A2" s="26" t="s">
        <v>148</v>
      </c>
      <c r="B2" s="27"/>
    </row>
    <row r="3" spans="1:256" ht="26.4" x14ac:dyDescent="0.25">
      <c r="B3" s="27" t="s">
        <v>149</v>
      </c>
      <c r="C3" s="32">
        <v>121920243</v>
      </c>
      <c r="D3" s="32"/>
      <c r="E3" s="33" t="s">
        <v>150</v>
      </c>
      <c r="F3" s="73" t="s">
        <v>151</v>
      </c>
    </row>
    <row r="4" spans="1:256" ht="26.4" x14ac:dyDescent="0.25">
      <c r="B4" s="27" t="s">
        <v>152</v>
      </c>
      <c r="C4" s="32">
        <v>43848654</v>
      </c>
      <c r="D4" s="32"/>
      <c r="E4" s="33" t="s">
        <v>153</v>
      </c>
      <c r="F4" s="73"/>
    </row>
    <row r="5" spans="1:256" ht="26.4" x14ac:dyDescent="0.25">
      <c r="B5" s="27" t="s">
        <v>154</v>
      </c>
      <c r="C5" s="34">
        <v>0.36</v>
      </c>
      <c r="D5" s="34"/>
      <c r="E5" s="33" t="s">
        <v>155</v>
      </c>
      <c r="F5" s="35" t="s">
        <v>156</v>
      </c>
    </row>
    <row r="6" spans="1:256" x14ac:dyDescent="0.25">
      <c r="A6" s="26" t="s">
        <v>157</v>
      </c>
      <c r="B6" s="27"/>
      <c r="E6" s="36"/>
      <c r="F6" s="37"/>
    </row>
    <row r="7" spans="1:256" s="30" customFormat="1" x14ac:dyDescent="0.25">
      <c r="A7" s="26"/>
      <c r="B7" s="27" t="s">
        <v>158</v>
      </c>
      <c r="C7" s="38">
        <v>955.31586698191495</v>
      </c>
      <c r="D7" s="38"/>
      <c r="E7" s="74" t="s">
        <v>159</v>
      </c>
      <c r="F7" s="74" t="s">
        <v>160</v>
      </c>
      <c r="H7" s="39"/>
    </row>
    <row r="8" spans="1:256" s="30" customFormat="1" ht="14.4" x14ac:dyDescent="0.3">
      <c r="A8" s="26"/>
      <c r="B8" s="27" t="s">
        <v>161</v>
      </c>
      <c r="C8" s="11">
        <v>1060.8098760796599</v>
      </c>
      <c r="D8" s="38"/>
      <c r="E8" s="78"/>
      <c r="F8" s="78"/>
      <c r="H8" s="39"/>
    </row>
    <row r="9" spans="1:256" s="30" customFormat="1" ht="14.4" x14ac:dyDescent="0.3">
      <c r="A9" s="26"/>
      <c r="B9" s="27" t="s">
        <v>162</v>
      </c>
      <c r="C9" s="11">
        <v>1294.72729728488</v>
      </c>
      <c r="D9" s="38"/>
      <c r="E9" s="78"/>
      <c r="F9" s="78"/>
      <c r="H9" s="39"/>
    </row>
    <row r="10" spans="1:256" s="30" customFormat="1" ht="14.4" x14ac:dyDescent="0.3">
      <c r="A10" s="26"/>
      <c r="B10" s="27" t="s">
        <v>163</v>
      </c>
      <c r="C10" s="11">
        <v>1713.1379444167201</v>
      </c>
      <c r="D10" s="38"/>
      <c r="E10" s="78"/>
      <c r="F10" s="78"/>
      <c r="H10" s="39"/>
    </row>
    <row r="11" spans="1:256" s="30" customFormat="1" ht="14.4" x14ac:dyDescent="0.3">
      <c r="A11" s="26"/>
      <c r="B11" s="27" t="s">
        <v>164</v>
      </c>
      <c r="C11" s="11">
        <v>1987.93296558202</v>
      </c>
      <c r="D11" s="38"/>
      <c r="E11" s="79"/>
      <c r="F11" s="79"/>
      <c r="H11" s="39"/>
    </row>
    <row r="12" spans="1:256" s="30" customFormat="1" x14ac:dyDescent="0.25">
      <c r="A12" s="26" t="s">
        <v>165</v>
      </c>
      <c r="B12" s="27"/>
      <c r="C12" s="38"/>
      <c r="D12" s="28"/>
      <c r="E12" s="36"/>
      <c r="F12" s="37"/>
      <c r="H12" s="39"/>
    </row>
    <row r="13" spans="1:256" s="30" customFormat="1" ht="14.4" x14ac:dyDescent="0.3">
      <c r="A13" s="26"/>
      <c r="B13" s="27" t="s">
        <v>158</v>
      </c>
      <c r="C13" s="11">
        <v>38212.634679276598</v>
      </c>
      <c r="D13" s="38"/>
      <c r="E13" s="73" t="s">
        <v>166</v>
      </c>
      <c r="F13" s="73" t="s">
        <v>167</v>
      </c>
      <c r="H13" s="39"/>
    </row>
    <row r="14" spans="1:256" s="30" customFormat="1" ht="14.4" x14ac:dyDescent="0.3">
      <c r="A14" s="26"/>
      <c r="B14" s="27" t="s">
        <v>161</v>
      </c>
      <c r="C14" s="11">
        <v>42432.395043186501</v>
      </c>
      <c r="D14" s="38"/>
      <c r="E14" s="73"/>
      <c r="F14" s="73"/>
      <c r="H14" s="39"/>
    </row>
    <row r="15" spans="1:256" s="30" customFormat="1" ht="14.4" x14ac:dyDescent="0.3">
      <c r="A15" s="26"/>
      <c r="B15" s="27" t="s">
        <v>162</v>
      </c>
      <c r="C15" s="11">
        <v>51789.091891395401</v>
      </c>
      <c r="D15" s="38"/>
      <c r="E15" s="73"/>
      <c r="F15" s="73"/>
      <c r="H15" s="39"/>
    </row>
    <row r="16" spans="1:256" s="30" customFormat="1" ht="14.4" x14ac:dyDescent="0.3">
      <c r="A16" s="26"/>
      <c r="B16" s="27" t="s">
        <v>163</v>
      </c>
      <c r="C16" s="11">
        <v>68525.517776668799</v>
      </c>
      <c r="D16" s="38"/>
      <c r="E16" s="73"/>
      <c r="F16" s="73"/>
      <c r="H16" s="39"/>
    </row>
    <row r="17" spans="1:8" s="30" customFormat="1" ht="14.4" x14ac:dyDescent="0.3">
      <c r="A17" s="26"/>
      <c r="B17" s="27" t="s">
        <v>164</v>
      </c>
      <c r="C17" s="11">
        <v>79517.318623280895</v>
      </c>
      <c r="D17" s="38"/>
      <c r="E17" s="73"/>
      <c r="F17" s="73"/>
      <c r="H17" s="39"/>
    </row>
    <row r="18" spans="1:8" x14ac:dyDescent="0.25">
      <c r="A18" s="26" t="s">
        <v>168</v>
      </c>
      <c r="B18" s="28"/>
      <c r="E18" s="36"/>
      <c r="F18" s="37"/>
    </row>
    <row r="19" spans="1:8" ht="14.4" x14ac:dyDescent="0.3">
      <c r="B19" s="27" t="s">
        <v>158</v>
      </c>
      <c r="C19" s="10">
        <v>18.371458980421401</v>
      </c>
      <c r="D19" s="40"/>
      <c r="E19" s="73" t="s">
        <v>169</v>
      </c>
      <c r="F19" s="73" t="s">
        <v>170</v>
      </c>
    </row>
    <row r="20" spans="1:8" s="30" customFormat="1" ht="14.4" x14ac:dyDescent="0.3">
      <c r="A20" s="26"/>
      <c r="B20" s="27" t="s">
        <v>161</v>
      </c>
      <c r="C20" s="10">
        <v>20.400189924608899</v>
      </c>
      <c r="D20" s="40"/>
      <c r="E20" s="73"/>
      <c r="F20" s="73"/>
      <c r="H20" s="39"/>
    </row>
    <row r="21" spans="1:8" s="30" customFormat="1" ht="14.4" x14ac:dyDescent="0.3">
      <c r="A21" s="26"/>
      <c r="B21" s="27" t="s">
        <v>162</v>
      </c>
      <c r="C21" s="10">
        <v>24.8986018708631</v>
      </c>
      <c r="D21" s="40"/>
      <c r="E21" s="73"/>
      <c r="F21" s="73"/>
      <c r="H21" s="39"/>
    </row>
    <row r="22" spans="1:8" s="30" customFormat="1" ht="14.4" x14ac:dyDescent="0.3">
      <c r="A22" s="26"/>
      <c r="B22" s="27" t="s">
        <v>163</v>
      </c>
      <c r="C22" s="10">
        <v>32.944960469552299</v>
      </c>
      <c r="D22" s="40"/>
      <c r="E22" s="73"/>
      <c r="F22" s="73"/>
      <c r="H22" s="39"/>
    </row>
    <row r="23" spans="1:8" s="30" customFormat="1" ht="14.4" x14ac:dyDescent="0.3">
      <c r="A23" s="26"/>
      <c r="B23" s="27" t="s">
        <v>164</v>
      </c>
      <c r="C23" s="10">
        <v>38.229480107346603</v>
      </c>
      <c r="D23" s="40"/>
      <c r="E23" s="73"/>
      <c r="F23" s="73"/>
      <c r="H23" s="39"/>
    </row>
    <row r="24" spans="1:8" x14ac:dyDescent="0.25">
      <c r="A24" s="26" t="s">
        <v>171</v>
      </c>
      <c r="B24" s="27"/>
      <c r="E24" s="36"/>
      <c r="F24" s="37"/>
    </row>
    <row r="25" spans="1:8" ht="52.8" x14ac:dyDescent="0.25">
      <c r="B25" s="27" t="s">
        <v>172</v>
      </c>
      <c r="C25" s="38">
        <v>794</v>
      </c>
      <c r="D25" s="38"/>
      <c r="E25" s="33" t="s">
        <v>173</v>
      </c>
      <c r="F25" s="33" t="s">
        <v>174</v>
      </c>
    </row>
    <row r="26" spans="1:8" ht="26.4" x14ac:dyDescent="0.25">
      <c r="B26" s="27" t="s">
        <v>175</v>
      </c>
      <c r="C26" s="38">
        <v>238</v>
      </c>
      <c r="D26" s="38"/>
      <c r="E26" s="33" t="s">
        <v>176</v>
      </c>
      <c r="F26" s="33" t="s">
        <v>177</v>
      </c>
    </row>
    <row r="27" spans="1:8" x14ac:dyDescent="0.25">
      <c r="A27" s="26" t="s">
        <v>178</v>
      </c>
      <c r="B27" s="27"/>
      <c r="E27" s="36"/>
      <c r="F27" s="36"/>
    </row>
    <row r="28" spans="1:8" ht="39.6" x14ac:dyDescent="0.25">
      <c r="B28" s="27" t="s">
        <v>179</v>
      </c>
      <c r="C28" s="40">
        <v>7.25</v>
      </c>
      <c r="D28" s="40"/>
      <c r="E28" s="33" t="s">
        <v>180</v>
      </c>
      <c r="F28" s="33" t="s">
        <v>181</v>
      </c>
    </row>
    <row r="29" spans="1:8" ht="66" x14ac:dyDescent="0.25">
      <c r="B29" s="27" t="s">
        <v>182</v>
      </c>
      <c r="C29" s="38">
        <v>377</v>
      </c>
      <c r="D29" s="38"/>
      <c r="E29" s="33" t="s">
        <v>183</v>
      </c>
      <c r="F29" s="33" t="s">
        <v>184</v>
      </c>
    </row>
    <row r="30" spans="1:8" s="30" customFormat="1" x14ac:dyDescent="0.25">
      <c r="A30" s="26" t="s">
        <v>185</v>
      </c>
      <c r="B30" s="27"/>
      <c r="C30" s="28"/>
      <c r="D30" s="28"/>
      <c r="E30" s="36"/>
      <c r="F30" s="37"/>
      <c r="H30" s="39"/>
    </row>
    <row r="31" spans="1:8" s="30" customFormat="1" x14ac:dyDescent="0.25">
      <c r="A31" s="26" t="s">
        <v>186</v>
      </c>
      <c r="B31" s="27"/>
      <c r="C31" s="28"/>
      <c r="D31" s="28"/>
      <c r="E31" s="36"/>
      <c r="F31" s="37"/>
      <c r="H31" s="39"/>
    </row>
    <row r="32" spans="1:8" s="30" customFormat="1" ht="14.4" x14ac:dyDescent="0.3">
      <c r="A32" s="26"/>
      <c r="B32" s="27" t="s">
        <v>158</v>
      </c>
      <c r="C32" s="12">
        <v>101.35977368508399</v>
      </c>
      <c r="D32" s="28"/>
      <c r="E32" s="73" t="s">
        <v>187</v>
      </c>
      <c r="F32" s="73" t="s">
        <v>188</v>
      </c>
      <c r="H32" s="39"/>
    </row>
    <row r="33" spans="1:8" s="30" customFormat="1" ht="14.4" x14ac:dyDescent="0.3">
      <c r="A33" s="26"/>
      <c r="B33" s="27" t="s">
        <v>161</v>
      </c>
      <c r="C33" s="12">
        <v>112.552771997842</v>
      </c>
      <c r="D33" s="28"/>
      <c r="E33" s="73"/>
      <c r="F33" s="73"/>
      <c r="H33" s="39"/>
    </row>
    <row r="34" spans="1:8" s="30" customFormat="1" ht="14.4" x14ac:dyDescent="0.3">
      <c r="A34" s="26"/>
      <c r="B34" s="27" t="s">
        <v>162</v>
      </c>
      <c r="C34" s="12">
        <v>137.3715965289</v>
      </c>
      <c r="D34" s="28"/>
      <c r="E34" s="73"/>
      <c r="F34" s="73"/>
      <c r="H34" s="39"/>
    </row>
    <row r="35" spans="1:8" s="30" customFormat="1" ht="14.4" x14ac:dyDescent="0.3">
      <c r="A35" s="26"/>
      <c r="B35" s="27" t="s">
        <v>163</v>
      </c>
      <c r="C35" s="12">
        <v>181.765299142358</v>
      </c>
      <c r="D35" s="28"/>
      <c r="E35" s="73"/>
      <c r="F35" s="73"/>
      <c r="H35" s="39"/>
    </row>
    <row r="36" spans="1:8" s="30" customFormat="1" ht="14.4" x14ac:dyDescent="0.3">
      <c r="A36" s="26"/>
      <c r="B36" s="27" t="s">
        <v>164</v>
      </c>
      <c r="C36" s="12">
        <v>210.921269557774</v>
      </c>
      <c r="D36" s="28"/>
      <c r="E36" s="73"/>
      <c r="F36" s="73"/>
      <c r="H36" s="39"/>
    </row>
    <row r="37" spans="1:8" s="30" customFormat="1" x14ac:dyDescent="0.25">
      <c r="A37" s="26" t="s">
        <v>189</v>
      </c>
      <c r="B37" s="27"/>
      <c r="C37" s="28"/>
      <c r="D37" s="28"/>
      <c r="E37" s="36"/>
      <c r="F37" s="37"/>
      <c r="H37" s="39"/>
    </row>
    <row r="38" spans="1:8" s="30" customFormat="1" x14ac:dyDescent="0.25">
      <c r="A38" s="26" t="s">
        <v>186</v>
      </c>
      <c r="B38" s="27"/>
      <c r="C38" s="28"/>
      <c r="D38" s="28"/>
      <c r="E38" s="36"/>
      <c r="F38" s="37"/>
      <c r="H38" s="39"/>
    </row>
    <row r="39" spans="1:8" x14ac:dyDescent="0.25">
      <c r="B39" s="27" t="s">
        <v>158</v>
      </c>
      <c r="C39" s="41">
        <f>C32/40</f>
        <v>2.5339943421270998</v>
      </c>
      <c r="E39" s="77" t="s">
        <v>190</v>
      </c>
      <c r="F39" s="77" t="s">
        <v>191</v>
      </c>
    </row>
    <row r="40" spans="1:8" x14ac:dyDescent="0.25">
      <c r="B40" s="27" t="s">
        <v>161</v>
      </c>
      <c r="C40" s="41">
        <f>C33/40</f>
        <v>2.8138192999460498</v>
      </c>
      <c r="E40" s="77"/>
      <c r="F40" s="77"/>
    </row>
    <row r="41" spans="1:8" x14ac:dyDescent="0.25">
      <c r="B41" s="27" t="s">
        <v>162</v>
      </c>
      <c r="C41" s="41">
        <f>C34/40</f>
        <v>3.4342899132225</v>
      </c>
      <c r="E41" s="77"/>
      <c r="F41" s="77"/>
    </row>
    <row r="42" spans="1:8" x14ac:dyDescent="0.25">
      <c r="B42" s="27" t="s">
        <v>163</v>
      </c>
      <c r="C42" s="41">
        <f>C35/40</f>
        <v>4.5441324785589501</v>
      </c>
      <c r="E42" s="77"/>
      <c r="F42" s="77"/>
    </row>
    <row r="43" spans="1:8" x14ac:dyDescent="0.25">
      <c r="B43" s="27" t="s">
        <v>164</v>
      </c>
      <c r="C43" s="41">
        <f>C36/40</f>
        <v>5.2730317389443497</v>
      </c>
      <c r="E43" s="77"/>
      <c r="F43" s="77"/>
    </row>
    <row r="44" spans="1:8" x14ac:dyDescent="0.25">
      <c r="A44" s="26" t="s">
        <v>192</v>
      </c>
      <c r="B44" s="27"/>
      <c r="E44" s="36"/>
      <c r="F44" s="37"/>
    </row>
    <row r="45" spans="1:8" ht="66" x14ac:dyDescent="0.25">
      <c r="B45" s="27" t="s">
        <v>193</v>
      </c>
      <c r="C45" s="40">
        <v>18.780768080456401</v>
      </c>
      <c r="D45" s="40"/>
      <c r="E45" s="33" t="s">
        <v>194</v>
      </c>
      <c r="F45" s="33" t="s">
        <v>195</v>
      </c>
    </row>
    <row r="46" spans="1:8" ht="66" x14ac:dyDescent="0.25">
      <c r="B46" s="27" t="s">
        <v>196</v>
      </c>
      <c r="C46" s="38">
        <v>976.59994018373402</v>
      </c>
      <c r="D46" s="38"/>
      <c r="E46" s="33" t="s">
        <v>197</v>
      </c>
      <c r="F46" s="33" t="s">
        <v>198</v>
      </c>
      <c r="G46" s="42"/>
    </row>
    <row r="47" spans="1:8" s="30" customFormat="1" x14ac:dyDescent="0.25">
      <c r="A47" s="26" t="s">
        <v>199</v>
      </c>
      <c r="B47" s="27"/>
      <c r="C47" s="28"/>
      <c r="D47" s="28"/>
      <c r="E47" s="36"/>
      <c r="F47" s="37"/>
      <c r="H47" s="39"/>
    </row>
    <row r="48" spans="1:8" s="30" customFormat="1" x14ac:dyDescent="0.25">
      <c r="A48" s="26" t="s">
        <v>186</v>
      </c>
      <c r="B48" s="27"/>
      <c r="C48" s="28"/>
      <c r="D48" s="28"/>
      <c r="E48" s="36"/>
      <c r="F48" s="37"/>
      <c r="H48" s="39"/>
    </row>
    <row r="49" spans="1:256" s="30" customFormat="1" ht="14.4" x14ac:dyDescent="0.3">
      <c r="A49" s="26"/>
      <c r="B49" s="27" t="s">
        <v>158</v>
      </c>
      <c r="C49" s="12">
        <v>39.128237783925499</v>
      </c>
      <c r="D49" s="28"/>
      <c r="E49" s="73" t="s">
        <v>200</v>
      </c>
      <c r="F49" s="73" t="s">
        <v>201</v>
      </c>
      <c r="H49" s="39"/>
    </row>
    <row r="50" spans="1:256" s="30" customFormat="1" ht="14.4" x14ac:dyDescent="0.3">
      <c r="A50" s="26"/>
      <c r="B50" s="27" t="s">
        <v>161</v>
      </c>
      <c r="C50" s="12">
        <v>43.4491067398626</v>
      </c>
      <c r="D50" s="28"/>
      <c r="E50" s="73"/>
      <c r="F50" s="73"/>
      <c r="H50" s="39"/>
    </row>
    <row r="51" spans="1:256" s="30" customFormat="1" ht="14.4" x14ac:dyDescent="0.3">
      <c r="A51" s="26"/>
      <c r="B51" s="27" t="s">
        <v>162</v>
      </c>
      <c r="C51" s="12">
        <v>53.029996993090101</v>
      </c>
      <c r="D51" s="28"/>
      <c r="E51" s="73"/>
      <c r="F51" s="73"/>
      <c r="H51" s="39"/>
    </row>
    <row r="52" spans="1:256" s="30" customFormat="1" ht="14.4" x14ac:dyDescent="0.3">
      <c r="A52" s="26"/>
      <c r="B52" s="27" t="s">
        <v>163</v>
      </c>
      <c r="C52" s="12">
        <v>70.167440071496102</v>
      </c>
      <c r="D52" s="28"/>
      <c r="E52" s="73"/>
      <c r="F52" s="73"/>
      <c r="H52" s="39"/>
    </row>
    <row r="53" spans="1:256" s="30" customFormat="1" ht="14.4" x14ac:dyDescent="0.3">
      <c r="A53" s="26"/>
      <c r="B53" s="27" t="s">
        <v>164</v>
      </c>
      <c r="C53" s="12">
        <v>81.422612629200799</v>
      </c>
      <c r="D53" s="28"/>
      <c r="E53" s="73"/>
      <c r="F53" s="73"/>
      <c r="H53" s="39"/>
    </row>
    <row r="54" spans="1:256" x14ac:dyDescent="0.25">
      <c r="A54" s="26" t="s">
        <v>202</v>
      </c>
      <c r="B54" s="27"/>
      <c r="E54" s="36"/>
      <c r="F54" s="37"/>
    </row>
    <row r="55" spans="1:256" x14ac:dyDescent="0.25">
      <c r="A55" s="26" t="s">
        <v>186</v>
      </c>
      <c r="B55" s="27"/>
      <c r="E55" s="36"/>
      <c r="F55" s="37"/>
    </row>
    <row r="56" spans="1:256" x14ac:dyDescent="0.25">
      <c r="B56" s="27" t="s">
        <v>158</v>
      </c>
      <c r="C56" s="41">
        <f>C49/40</f>
        <v>0.97820594459813748</v>
      </c>
      <c r="D56" s="41"/>
      <c r="E56" s="73" t="s">
        <v>203</v>
      </c>
      <c r="F56" s="73" t="s">
        <v>204</v>
      </c>
    </row>
    <row r="57" spans="1:256" x14ac:dyDescent="0.25">
      <c r="B57" s="27" t="s">
        <v>161</v>
      </c>
      <c r="C57" s="41">
        <f>C50/40</f>
        <v>1.086227668496565</v>
      </c>
      <c r="D57" s="41"/>
      <c r="E57" s="73"/>
      <c r="F57" s="73"/>
    </row>
    <row r="58" spans="1:256" x14ac:dyDescent="0.25">
      <c r="B58" s="27" t="s">
        <v>162</v>
      </c>
      <c r="C58" s="41">
        <f>C51/40</f>
        <v>1.3257499248272526</v>
      </c>
      <c r="D58" s="41"/>
      <c r="E58" s="73"/>
      <c r="F58" s="73"/>
    </row>
    <row r="59" spans="1:256" x14ac:dyDescent="0.25">
      <c r="B59" s="27" t="s">
        <v>163</v>
      </c>
      <c r="C59" s="41">
        <f>C52/40</f>
        <v>1.7541860017874025</v>
      </c>
      <c r="D59" s="41"/>
      <c r="E59" s="73"/>
      <c r="F59" s="73"/>
    </row>
    <row r="60" spans="1:256" x14ac:dyDescent="0.25">
      <c r="B60" s="27" t="s">
        <v>164</v>
      </c>
      <c r="C60" s="41">
        <f>C53/40</f>
        <v>2.03556531573002</v>
      </c>
      <c r="D60" s="41"/>
      <c r="E60" s="73"/>
      <c r="F60" s="73"/>
    </row>
    <row r="61" spans="1:256" x14ac:dyDescent="0.25">
      <c r="A61" s="26" t="s">
        <v>205</v>
      </c>
      <c r="B61" s="27"/>
      <c r="E61" s="36"/>
      <c r="F61" s="37"/>
      <c r="J61" s="38"/>
      <c r="K61" s="43"/>
    </row>
    <row r="62" spans="1:256" ht="26.4" x14ac:dyDescent="0.3">
      <c r="A62" s="44"/>
      <c r="B62" s="27" t="s">
        <v>206</v>
      </c>
      <c r="C62" s="11">
        <v>81996.870104663394</v>
      </c>
      <c r="D62" s="38"/>
      <c r="E62" s="33" t="s">
        <v>207</v>
      </c>
      <c r="F62" s="33" t="s">
        <v>208</v>
      </c>
      <c r="G62" s="45"/>
      <c r="H62" s="46"/>
      <c r="I62" s="47"/>
      <c r="J62" s="38"/>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7"/>
      <c r="BY62" s="47"/>
      <c r="BZ62" s="47"/>
      <c r="CA62" s="47"/>
      <c r="CB62" s="47"/>
      <c r="CC62" s="47"/>
      <c r="CD62" s="47"/>
      <c r="CE62" s="47"/>
      <c r="CF62" s="47"/>
      <c r="CG62" s="47"/>
      <c r="CH62" s="47"/>
      <c r="CI62" s="47"/>
      <c r="CJ62" s="47"/>
      <c r="CK62" s="47"/>
      <c r="CL62" s="47"/>
      <c r="CM62" s="47"/>
      <c r="CN62" s="47"/>
      <c r="CO62" s="47"/>
      <c r="CP62" s="47"/>
      <c r="CQ62" s="47"/>
      <c r="CR62" s="47"/>
      <c r="CS62" s="47"/>
      <c r="CT62" s="47"/>
      <c r="CU62" s="47"/>
      <c r="CV62" s="47"/>
      <c r="CW62" s="47"/>
      <c r="CX62" s="47"/>
      <c r="CY62" s="47"/>
      <c r="CZ62" s="47"/>
      <c r="DA62" s="47"/>
      <c r="DB62" s="47"/>
      <c r="DC62" s="47"/>
      <c r="DD62" s="47"/>
      <c r="DE62" s="47"/>
      <c r="DF62" s="47"/>
      <c r="DG62" s="47"/>
      <c r="DH62" s="47"/>
      <c r="DI62" s="47"/>
      <c r="DJ62" s="47"/>
      <c r="DK62" s="47"/>
      <c r="DL62" s="47"/>
      <c r="DM62" s="47"/>
      <c r="DN62" s="47"/>
      <c r="DO62" s="47"/>
      <c r="DP62" s="47"/>
      <c r="DQ62" s="47"/>
      <c r="DR62" s="47"/>
      <c r="DS62" s="47"/>
      <c r="DT62" s="47"/>
      <c r="DU62" s="47"/>
      <c r="DV62" s="47"/>
      <c r="DW62" s="47"/>
      <c r="DX62" s="47"/>
      <c r="DY62" s="47"/>
      <c r="DZ62" s="47"/>
      <c r="EA62" s="47"/>
      <c r="EB62" s="47"/>
      <c r="EC62" s="47"/>
      <c r="ED62" s="47"/>
      <c r="EE62" s="47"/>
      <c r="EF62" s="47"/>
      <c r="EG62" s="47"/>
      <c r="EH62" s="47"/>
      <c r="EI62" s="47"/>
      <c r="EJ62" s="47"/>
      <c r="EK62" s="47"/>
      <c r="EL62" s="47"/>
      <c r="EM62" s="47"/>
      <c r="EN62" s="47"/>
      <c r="EO62" s="47"/>
      <c r="EP62" s="47"/>
      <c r="EQ62" s="47"/>
      <c r="ER62" s="47"/>
      <c r="ES62" s="47"/>
      <c r="ET62" s="47"/>
      <c r="EU62" s="47"/>
      <c r="EV62" s="47"/>
      <c r="EW62" s="47"/>
      <c r="EX62" s="47"/>
      <c r="EY62" s="47"/>
      <c r="EZ62" s="47"/>
      <c r="FA62" s="47"/>
      <c r="FB62" s="47"/>
      <c r="FC62" s="47"/>
      <c r="FD62" s="47"/>
      <c r="FE62" s="47"/>
      <c r="FF62" s="47"/>
      <c r="FG62" s="47"/>
      <c r="FH62" s="47"/>
      <c r="FI62" s="47"/>
      <c r="FJ62" s="47"/>
      <c r="FK62" s="47"/>
      <c r="FL62" s="47"/>
      <c r="FM62" s="47"/>
      <c r="FN62" s="47"/>
      <c r="FO62" s="47"/>
      <c r="FP62" s="47"/>
      <c r="FQ62" s="47"/>
      <c r="FR62" s="47"/>
      <c r="FS62" s="47"/>
      <c r="FT62" s="47"/>
      <c r="FU62" s="47"/>
      <c r="FV62" s="47"/>
      <c r="FW62" s="47"/>
      <c r="FX62" s="47"/>
      <c r="FY62" s="47"/>
      <c r="FZ62" s="47"/>
      <c r="GA62" s="47"/>
      <c r="GB62" s="47"/>
      <c r="GC62" s="47"/>
      <c r="GD62" s="47"/>
      <c r="GE62" s="47"/>
      <c r="GF62" s="47"/>
      <c r="GG62" s="47"/>
      <c r="GH62" s="47"/>
      <c r="GI62" s="47"/>
      <c r="GJ62" s="47"/>
      <c r="GK62" s="47"/>
      <c r="GL62" s="47"/>
      <c r="GM62" s="47"/>
      <c r="GN62" s="47"/>
      <c r="GO62" s="47"/>
      <c r="GP62" s="47"/>
      <c r="GQ62" s="47"/>
      <c r="GR62" s="47"/>
      <c r="GS62" s="47"/>
      <c r="GT62" s="47"/>
      <c r="GU62" s="47"/>
      <c r="GV62" s="47"/>
      <c r="GW62" s="47"/>
      <c r="GX62" s="47"/>
      <c r="GY62" s="47"/>
      <c r="GZ62" s="47"/>
      <c r="HA62" s="47"/>
      <c r="HB62" s="47"/>
      <c r="HC62" s="47"/>
      <c r="HD62" s="47"/>
      <c r="HE62" s="47"/>
      <c r="HF62" s="47"/>
      <c r="HG62" s="47"/>
      <c r="HH62" s="47"/>
      <c r="HI62" s="47"/>
      <c r="HJ62" s="47"/>
      <c r="HK62" s="47"/>
      <c r="HL62" s="47"/>
      <c r="HM62" s="47"/>
      <c r="HN62" s="47"/>
      <c r="HO62" s="47"/>
      <c r="HP62" s="47"/>
      <c r="HQ62" s="47"/>
      <c r="HR62" s="47"/>
      <c r="HS62" s="47"/>
      <c r="HT62" s="47"/>
      <c r="HU62" s="47"/>
      <c r="HV62" s="47"/>
      <c r="HW62" s="47"/>
      <c r="HX62" s="47"/>
      <c r="HY62" s="47"/>
      <c r="HZ62" s="47"/>
      <c r="IA62" s="47"/>
      <c r="IB62" s="47"/>
      <c r="IC62" s="47"/>
      <c r="ID62" s="47"/>
      <c r="IE62" s="47"/>
      <c r="IF62" s="47"/>
      <c r="IG62" s="47"/>
      <c r="IH62" s="47"/>
      <c r="II62" s="47"/>
      <c r="IJ62" s="47"/>
      <c r="IK62" s="47"/>
      <c r="IL62" s="47"/>
      <c r="IM62" s="47"/>
      <c r="IN62" s="47"/>
      <c r="IO62" s="47"/>
      <c r="IP62" s="47"/>
      <c r="IQ62" s="47"/>
      <c r="IR62" s="47"/>
      <c r="IS62" s="47"/>
      <c r="IT62" s="47"/>
      <c r="IU62" s="47"/>
      <c r="IV62" s="47"/>
    </row>
    <row r="63" spans="1:256" ht="27" x14ac:dyDescent="0.3">
      <c r="B63" s="27" t="s">
        <v>209</v>
      </c>
      <c r="C63" s="11">
        <v>24599.061031399</v>
      </c>
      <c r="D63" s="38"/>
      <c r="E63" s="33" t="s">
        <v>210</v>
      </c>
      <c r="F63" s="35" t="s">
        <v>211</v>
      </c>
    </row>
    <row r="64" spans="1:256" ht="15.6" x14ac:dyDescent="0.25">
      <c r="A64" s="26" t="s">
        <v>212</v>
      </c>
      <c r="B64" s="27"/>
      <c r="C64" s="38"/>
      <c r="D64" s="38"/>
      <c r="E64" s="36"/>
      <c r="F64" s="37"/>
    </row>
    <row r="65" spans="1:256" x14ac:dyDescent="0.25">
      <c r="A65" s="26" t="s">
        <v>213</v>
      </c>
      <c r="B65" s="27"/>
      <c r="C65" s="38"/>
      <c r="D65" s="38"/>
      <c r="E65" s="36"/>
      <c r="F65" s="37"/>
    </row>
    <row r="66" spans="1:256" ht="14.4" x14ac:dyDescent="0.3">
      <c r="A66" s="44"/>
      <c r="B66" s="48" t="s">
        <v>214</v>
      </c>
      <c r="C66" s="11">
        <v>614.97652578497605</v>
      </c>
      <c r="D66" s="38"/>
      <c r="E66" s="74" t="s">
        <v>215</v>
      </c>
      <c r="F66" s="74" t="s">
        <v>216</v>
      </c>
      <c r="G66" s="45"/>
      <c r="H66" s="46"/>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c r="BN66" s="47"/>
      <c r="BO66" s="47"/>
      <c r="BP66" s="47"/>
      <c r="BQ66" s="47"/>
      <c r="BR66" s="47"/>
      <c r="BS66" s="47"/>
      <c r="BT66" s="47"/>
      <c r="BU66" s="47"/>
      <c r="BV66" s="47"/>
      <c r="BW66" s="47"/>
      <c r="BX66" s="47"/>
      <c r="BY66" s="47"/>
      <c r="BZ66" s="47"/>
      <c r="CA66" s="47"/>
      <c r="CB66" s="47"/>
      <c r="CC66" s="47"/>
      <c r="CD66" s="47"/>
      <c r="CE66" s="47"/>
      <c r="CF66" s="47"/>
      <c r="CG66" s="47"/>
      <c r="CH66" s="47"/>
      <c r="CI66" s="47"/>
      <c r="CJ66" s="47"/>
      <c r="CK66" s="47"/>
      <c r="CL66" s="47"/>
      <c r="CM66" s="47"/>
      <c r="CN66" s="47"/>
      <c r="CO66" s="47"/>
      <c r="CP66" s="47"/>
      <c r="CQ66" s="47"/>
      <c r="CR66" s="47"/>
      <c r="CS66" s="47"/>
      <c r="CT66" s="47"/>
      <c r="CU66" s="47"/>
      <c r="CV66" s="47"/>
      <c r="CW66" s="47"/>
      <c r="CX66" s="47"/>
      <c r="CY66" s="47"/>
      <c r="CZ66" s="47"/>
      <c r="DA66" s="47"/>
      <c r="DB66" s="47"/>
      <c r="DC66" s="47"/>
      <c r="DD66" s="47"/>
      <c r="DE66" s="47"/>
      <c r="DF66" s="47"/>
      <c r="DG66" s="47"/>
      <c r="DH66" s="47"/>
      <c r="DI66" s="47"/>
      <c r="DJ66" s="47"/>
      <c r="DK66" s="47"/>
      <c r="DL66" s="47"/>
      <c r="DM66" s="47"/>
      <c r="DN66" s="47"/>
      <c r="DO66" s="47"/>
      <c r="DP66" s="47"/>
      <c r="DQ66" s="47"/>
      <c r="DR66" s="47"/>
      <c r="DS66" s="47"/>
      <c r="DT66" s="47"/>
      <c r="DU66" s="47"/>
      <c r="DV66" s="47"/>
      <c r="DW66" s="47"/>
      <c r="DX66" s="47"/>
      <c r="DY66" s="47"/>
      <c r="DZ66" s="47"/>
      <c r="EA66" s="47"/>
      <c r="EB66" s="47"/>
      <c r="EC66" s="47"/>
      <c r="ED66" s="47"/>
      <c r="EE66" s="47"/>
      <c r="EF66" s="47"/>
      <c r="EG66" s="47"/>
      <c r="EH66" s="47"/>
      <c r="EI66" s="47"/>
      <c r="EJ66" s="47"/>
      <c r="EK66" s="47"/>
      <c r="EL66" s="47"/>
      <c r="EM66" s="47"/>
      <c r="EN66" s="47"/>
      <c r="EO66" s="47"/>
      <c r="EP66" s="47"/>
      <c r="EQ66" s="47"/>
      <c r="ER66" s="47"/>
      <c r="ES66" s="47"/>
      <c r="ET66" s="47"/>
      <c r="EU66" s="47"/>
      <c r="EV66" s="47"/>
      <c r="EW66" s="47"/>
      <c r="EX66" s="47"/>
      <c r="EY66" s="47"/>
      <c r="EZ66" s="47"/>
      <c r="FA66" s="47"/>
      <c r="FB66" s="47"/>
      <c r="FC66" s="47"/>
      <c r="FD66" s="47"/>
      <c r="FE66" s="47"/>
      <c r="FF66" s="47"/>
      <c r="FG66" s="47"/>
      <c r="FH66" s="47"/>
      <c r="FI66" s="47"/>
      <c r="FJ66" s="47"/>
      <c r="FK66" s="47"/>
      <c r="FL66" s="47"/>
      <c r="FM66" s="47"/>
      <c r="FN66" s="47"/>
      <c r="FO66" s="47"/>
      <c r="FP66" s="47"/>
      <c r="FQ66" s="47"/>
      <c r="FR66" s="47"/>
      <c r="FS66" s="47"/>
      <c r="FT66" s="47"/>
      <c r="FU66" s="47"/>
      <c r="FV66" s="47"/>
      <c r="FW66" s="47"/>
      <c r="FX66" s="47"/>
      <c r="FY66" s="47"/>
      <c r="FZ66" s="47"/>
      <c r="GA66" s="47"/>
      <c r="GB66" s="47"/>
      <c r="GC66" s="47"/>
      <c r="GD66" s="47"/>
      <c r="GE66" s="47"/>
      <c r="GF66" s="47"/>
      <c r="GG66" s="47"/>
      <c r="GH66" s="47"/>
      <c r="GI66" s="47"/>
      <c r="GJ66" s="47"/>
      <c r="GK66" s="47"/>
      <c r="GL66" s="47"/>
      <c r="GM66" s="47"/>
      <c r="GN66" s="47"/>
      <c r="GO66" s="47"/>
      <c r="GP66" s="47"/>
      <c r="GQ66" s="47"/>
      <c r="GR66" s="47"/>
      <c r="GS66" s="47"/>
      <c r="GT66" s="47"/>
      <c r="GU66" s="47"/>
      <c r="GV66" s="47"/>
      <c r="GW66" s="47"/>
      <c r="GX66" s="47"/>
      <c r="GY66" s="47"/>
      <c r="GZ66" s="47"/>
      <c r="HA66" s="47"/>
      <c r="HB66" s="47"/>
      <c r="HC66" s="47"/>
      <c r="HD66" s="47"/>
      <c r="HE66" s="47"/>
      <c r="HF66" s="47"/>
      <c r="HG66" s="47"/>
      <c r="HH66" s="47"/>
      <c r="HI66" s="47"/>
      <c r="HJ66" s="47"/>
      <c r="HK66" s="47"/>
      <c r="HL66" s="47"/>
      <c r="HM66" s="47"/>
      <c r="HN66" s="47"/>
      <c r="HO66" s="47"/>
      <c r="HP66" s="47"/>
      <c r="HQ66" s="47"/>
      <c r="HR66" s="47"/>
      <c r="HS66" s="47"/>
      <c r="HT66" s="47"/>
      <c r="HU66" s="47"/>
      <c r="HV66" s="47"/>
      <c r="HW66" s="47"/>
      <c r="HX66" s="47"/>
      <c r="HY66" s="47"/>
      <c r="HZ66" s="47"/>
      <c r="IA66" s="47"/>
      <c r="IB66" s="47"/>
      <c r="IC66" s="47"/>
      <c r="ID66" s="47"/>
      <c r="IE66" s="47"/>
      <c r="IF66" s="47"/>
      <c r="IG66" s="47"/>
      <c r="IH66" s="47"/>
      <c r="II66" s="47"/>
      <c r="IJ66" s="47"/>
      <c r="IK66" s="47"/>
      <c r="IL66" s="47"/>
      <c r="IM66" s="47"/>
      <c r="IN66" s="47"/>
      <c r="IO66" s="47"/>
      <c r="IP66" s="47"/>
      <c r="IQ66" s="47"/>
      <c r="IR66" s="47"/>
      <c r="IS66" s="47"/>
      <c r="IT66" s="47"/>
      <c r="IU66" s="47"/>
      <c r="IV66" s="47"/>
    </row>
    <row r="67" spans="1:256" ht="14.4" x14ac:dyDescent="0.3">
      <c r="A67" s="44"/>
      <c r="B67" s="48" t="s">
        <v>217</v>
      </c>
      <c r="C67" s="11">
        <v>1024.9608763082899</v>
      </c>
      <c r="D67" s="38"/>
      <c r="E67" s="75"/>
      <c r="F67" s="75"/>
      <c r="G67" s="45"/>
      <c r="H67" s="46"/>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c r="BM67" s="47"/>
      <c r="BN67" s="47"/>
      <c r="BO67" s="47"/>
      <c r="BP67" s="47"/>
      <c r="BQ67" s="47"/>
      <c r="BR67" s="47"/>
      <c r="BS67" s="47"/>
      <c r="BT67" s="47"/>
      <c r="BU67" s="47"/>
      <c r="BV67" s="47"/>
      <c r="BW67" s="47"/>
      <c r="BX67" s="47"/>
      <c r="BY67" s="47"/>
      <c r="BZ67" s="47"/>
      <c r="CA67" s="47"/>
      <c r="CB67" s="47"/>
      <c r="CC67" s="47"/>
      <c r="CD67" s="47"/>
      <c r="CE67" s="47"/>
      <c r="CF67" s="47"/>
      <c r="CG67" s="47"/>
      <c r="CH67" s="47"/>
      <c r="CI67" s="47"/>
      <c r="CJ67" s="47"/>
      <c r="CK67" s="47"/>
      <c r="CL67" s="47"/>
      <c r="CM67" s="47"/>
      <c r="CN67" s="47"/>
      <c r="CO67" s="47"/>
      <c r="CP67" s="47"/>
      <c r="CQ67" s="47"/>
      <c r="CR67" s="47"/>
      <c r="CS67" s="47"/>
      <c r="CT67" s="47"/>
      <c r="CU67" s="47"/>
      <c r="CV67" s="47"/>
      <c r="CW67" s="47"/>
      <c r="CX67" s="47"/>
      <c r="CY67" s="47"/>
      <c r="CZ67" s="47"/>
      <c r="DA67" s="47"/>
      <c r="DB67" s="47"/>
      <c r="DC67" s="47"/>
      <c r="DD67" s="47"/>
      <c r="DE67" s="47"/>
      <c r="DF67" s="47"/>
      <c r="DG67" s="47"/>
      <c r="DH67" s="47"/>
      <c r="DI67" s="47"/>
      <c r="DJ67" s="47"/>
      <c r="DK67" s="47"/>
      <c r="DL67" s="47"/>
      <c r="DM67" s="47"/>
      <c r="DN67" s="47"/>
      <c r="DO67" s="47"/>
      <c r="DP67" s="47"/>
      <c r="DQ67" s="47"/>
      <c r="DR67" s="47"/>
      <c r="DS67" s="47"/>
      <c r="DT67" s="47"/>
      <c r="DU67" s="47"/>
      <c r="DV67" s="47"/>
      <c r="DW67" s="47"/>
      <c r="DX67" s="47"/>
      <c r="DY67" s="47"/>
      <c r="DZ67" s="47"/>
      <c r="EA67" s="47"/>
      <c r="EB67" s="47"/>
      <c r="EC67" s="47"/>
      <c r="ED67" s="47"/>
      <c r="EE67" s="47"/>
      <c r="EF67" s="47"/>
      <c r="EG67" s="47"/>
      <c r="EH67" s="47"/>
      <c r="EI67" s="47"/>
      <c r="EJ67" s="47"/>
      <c r="EK67" s="47"/>
      <c r="EL67" s="47"/>
      <c r="EM67" s="47"/>
      <c r="EN67" s="47"/>
      <c r="EO67" s="47"/>
      <c r="EP67" s="47"/>
      <c r="EQ67" s="47"/>
      <c r="ER67" s="47"/>
      <c r="ES67" s="47"/>
      <c r="ET67" s="47"/>
      <c r="EU67" s="47"/>
      <c r="EV67" s="47"/>
      <c r="EW67" s="47"/>
      <c r="EX67" s="47"/>
      <c r="EY67" s="47"/>
      <c r="EZ67" s="47"/>
      <c r="FA67" s="47"/>
      <c r="FB67" s="47"/>
      <c r="FC67" s="47"/>
      <c r="FD67" s="47"/>
      <c r="FE67" s="47"/>
      <c r="FF67" s="47"/>
      <c r="FG67" s="47"/>
      <c r="FH67" s="47"/>
      <c r="FI67" s="47"/>
      <c r="FJ67" s="47"/>
      <c r="FK67" s="47"/>
      <c r="FL67" s="47"/>
      <c r="FM67" s="47"/>
      <c r="FN67" s="47"/>
      <c r="FO67" s="47"/>
      <c r="FP67" s="47"/>
      <c r="FQ67" s="47"/>
      <c r="FR67" s="47"/>
      <c r="FS67" s="47"/>
      <c r="FT67" s="47"/>
      <c r="FU67" s="47"/>
      <c r="FV67" s="47"/>
      <c r="FW67" s="47"/>
      <c r="FX67" s="47"/>
      <c r="FY67" s="47"/>
      <c r="FZ67" s="47"/>
      <c r="GA67" s="47"/>
      <c r="GB67" s="47"/>
      <c r="GC67" s="47"/>
      <c r="GD67" s="47"/>
      <c r="GE67" s="47"/>
      <c r="GF67" s="47"/>
      <c r="GG67" s="47"/>
      <c r="GH67" s="47"/>
      <c r="GI67" s="47"/>
      <c r="GJ67" s="47"/>
      <c r="GK67" s="47"/>
      <c r="GL67" s="47"/>
      <c r="GM67" s="47"/>
      <c r="GN67" s="47"/>
      <c r="GO67" s="47"/>
      <c r="GP67" s="47"/>
      <c r="GQ67" s="47"/>
      <c r="GR67" s="47"/>
      <c r="GS67" s="47"/>
      <c r="GT67" s="47"/>
      <c r="GU67" s="47"/>
      <c r="GV67" s="47"/>
      <c r="GW67" s="47"/>
      <c r="GX67" s="47"/>
      <c r="GY67" s="47"/>
      <c r="GZ67" s="47"/>
      <c r="HA67" s="47"/>
      <c r="HB67" s="47"/>
      <c r="HC67" s="47"/>
      <c r="HD67" s="47"/>
      <c r="HE67" s="47"/>
      <c r="HF67" s="47"/>
      <c r="HG67" s="47"/>
      <c r="HH67" s="47"/>
      <c r="HI67" s="47"/>
      <c r="HJ67" s="47"/>
      <c r="HK67" s="47"/>
      <c r="HL67" s="47"/>
      <c r="HM67" s="47"/>
      <c r="HN67" s="47"/>
      <c r="HO67" s="47"/>
      <c r="HP67" s="47"/>
      <c r="HQ67" s="47"/>
      <c r="HR67" s="47"/>
      <c r="HS67" s="47"/>
      <c r="HT67" s="47"/>
      <c r="HU67" s="47"/>
      <c r="HV67" s="47"/>
      <c r="HW67" s="47"/>
      <c r="HX67" s="47"/>
      <c r="HY67" s="47"/>
      <c r="HZ67" s="47"/>
      <c r="IA67" s="47"/>
      <c r="IB67" s="47"/>
      <c r="IC67" s="47"/>
      <c r="ID67" s="47"/>
      <c r="IE67" s="47"/>
      <c r="IF67" s="47"/>
      <c r="IG67" s="47"/>
      <c r="IH67" s="47"/>
      <c r="II67" s="47"/>
      <c r="IJ67" s="47"/>
      <c r="IK67" s="47"/>
      <c r="IL67" s="47"/>
      <c r="IM67" s="47"/>
      <c r="IN67" s="47"/>
      <c r="IO67" s="47"/>
      <c r="IP67" s="47"/>
      <c r="IQ67" s="47"/>
      <c r="IR67" s="47"/>
      <c r="IS67" s="47"/>
      <c r="IT67" s="47"/>
      <c r="IU67" s="47"/>
      <c r="IV67" s="47"/>
    </row>
    <row r="68" spans="1:256" ht="14.4" x14ac:dyDescent="0.3">
      <c r="A68" s="44"/>
      <c r="B68" s="48" t="s">
        <v>218</v>
      </c>
      <c r="C68" s="11">
        <v>1639.9374020932701</v>
      </c>
      <c r="D68" s="38"/>
      <c r="E68" s="75"/>
      <c r="F68" s="75"/>
      <c r="G68" s="49"/>
      <c r="H68" s="46"/>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c r="BM68" s="47"/>
      <c r="BN68" s="47"/>
      <c r="BO68" s="47"/>
      <c r="BP68" s="47"/>
      <c r="BQ68" s="47"/>
      <c r="BR68" s="47"/>
      <c r="BS68" s="47"/>
      <c r="BT68" s="47"/>
      <c r="BU68" s="47"/>
      <c r="BV68" s="47"/>
      <c r="BW68" s="47"/>
      <c r="BX68" s="47"/>
      <c r="BY68" s="47"/>
      <c r="BZ68" s="47"/>
      <c r="CA68" s="47"/>
      <c r="CB68" s="47"/>
      <c r="CC68" s="47"/>
      <c r="CD68" s="47"/>
      <c r="CE68" s="47"/>
      <c r="CF68" s="47"/>
      <c r="CG68" s="47"/>
      <c r="CH68" s="47"/>
      <c r="CI68" s="47"/>
      <c r="CJ68" s="47"/>
      <c r="CK68" s="47"/>
      <c r="CL68" s="47"/>
      <c r="CM68" s="47"/>
      <c r="CN68" s="47"/>
      <c r="CO68" s="47"/>
      <c r="CP68" s="47"/>
      <c r="CQ68" s="47"/>
      <c r="CR68" s="47"/>
      <c r="CS68" s="47"/>
      <c r="CT68" s="47"/>
      <c r="CU68" s="47"/>
      <c r="CV68" s="47"/>
      <c r="CW68" s="47"/>
      <c r="CX68" s="47"/>
      <c r="CY68" s="47"/>
      <c r="CZ68" s="47"/>
      <c r="DA68" s="47"/>
      <c r="DB68" s="47"/>
      <c r="DC68" s="47"/>
      <c r="DD68" s="47"/>
      <c r="DE68" s="47"/>
      <c r="DF68" s="47"/>
      <c r="DG68" s="47"/>
      <c r="DH68" s="47"/>
      <c r="DI68" s="47"/>
      <c r="DJ68" s="47"/>
      <c r="DK68" s="47"/>
      <c r="DL68" s="47"/>
      <c r="DM68" s="47"/>
      <c r="DN68" s="47"/>
      <c r="DO68" s="47"/>
      <c r="DP68" s="47"/>
      <c r="DQ68" s="47"/>
      <c r="DR68" s="47"/>
      <c r="DS68" s="47"/>
      <c r="DT68" s="47"/>
      <c r="DU68" s="47"/>
      <c r="DV68" s="47"/>
      <c r="DW68" s="47"/>
      <c r="DX68" s="47"/>
      <c r="DY68" s="47"/>
      <c r="DZ68" s="47"/>
      <c r="EA68" s="47"/>
      <c r="EB68" s="47"/>
      <c r="EC68" s="47"/>
      <c r="ED68" s="47"/>
      <c r="EE68" s="47"/>
      <c r="EF68" s="47"/>
      <c r="EG68" s="47"/>
      <c r="EH68" s="47"/>
      <c r="EI68" s="47"/>
      <c r="EJ68" s="47"/>
      <c r="EK68" s="47"/>
      <c r="EL68" s="47"/>
      <c r="EM68" s="47"/>
      <c r="EN68" s="47"/>
      <c r="EO68" s="47"/>
      <c r="EP68" s="47"/>
      <c r="EQ68" s="47"/>
      <c r="ER68" s="47"/>
      <c r="ES68" s="47"/>
      <c r="ET68" s="47"/>
      <c r="EU68" s="47"/>
      <c r="EV68" s="47"/>
      <c r="EW68" s="47"/>
      <c r="EX68" s="47"/>
      <c r="EY68" s="47"/>
      <c r="EZ68" s="47"/>
      <c r="FA68" s="47"/>
      <c r="FB68" s="47"/>
      <c r="FC68" s="47"/>
      <c r="FD68" s="47"/>
      <c r="FE68" s="47"/>
      <c r="FF68" s="47"/>
      <c r="FG68" s="47"/>
      <c r="FH68" s="47"/>
      <c r="FI68" s="47"/>
      <c r="FJ68" s="47"/>
      <c r="FK68" s="47"/>
      <c r="FL68" s="47"/>
      <c r="FM68" s="47"/>
      <c r="FN68" s="47"/>
      <c r="FO68" s="47"/>
      <c r="FP68" s="47"/>
      <c r="FQ68" s="47"/>
      <c r="FR68" s="47"/>
      <c r="FS68" s="47"/>
      <c r="FT68" s="47"/>
      <c r="FU68" s="47"/>
      <c r="FV68" s="47"/>
      <c r="FW68" s="47"/>
      <c r="FX68" s="47"/>
      <c r="FY68" s="47"/>
      <c r="FZ68" s="47"/>
      <c r="GA68" s="47"/>
      <c r="GB68" s="47"/>
      <c r="GC68" s="47"/>
      <c r="GD68" s="47"/>
      <c r="GE68" s="47"/>
      <c r="GF68" s="47"/>
      <c r="GG68" s="47"/>
      <c r="GH68" s="47"/>
      <c r="GI68" s="47"/>
      <c r="GJ68" s="47"/>
      <c r="GK68" s="47"/>
      <c r="GL68" s="47"/>
      <c r="GM68" s="47"/>
      <c r="GN68" s="47"/>
      <c r="GO68" s="47"/>
      <c r="GP68" s="47"/>
      <c r="GQ68" s="47"/>
      <c r="GR68" s="47"/>
      <c r="GS68" s="47"/>
      <c r="GT68" s="47"/>
      <c r="GU68" s="47"/>
      <c r="GV68" s="47"/>
      <c r="GW68" s="47"/>
      <c r="GX68" s="47"/>
      <c r="GY68" s="47"/>
      <c r="GZ68" s="47"/>
      <c r="HA68" s="47"/>
      <c r="HB68" s="47"/>
      <c r="HC68" s="47"/>
      <c r="HD68" s="47"/>
      <c r="HE68" s="47"/>
      <c r="HF68" s="47"/>
      <c r="HG68" s="47"/>
      <c r="HH68" s="47"/>
      <c r="HI68" s="47"/>
      <c r="HJ68" s="47"/>
      <c r="HK68" s="47"/>
      <c r="HL68" s="47"/>
      <c r="HM68" s="47"/>
      <c r="HN68" s="47"/>
      <c r="HO68" s="47"/>
      <c r="HP68" s="47"/>
      <c r="HQ68" s="47"/>
      <c r="HR68" s="47"/>
      <c r="HS68" s="47"/>
      <c r="HT68" s="47"/>
      <c r="HU68" s="47"/>
      <c r="HV68" s="47"/>
      <c r="HW68" s="47"/>
      <c r="HX68" s="47"/>
      <c r="HY68" s="47"/>
      <c r="HZ68" s="47"/>
      <c r="IA68" s="47"/>
      <c r="IB68" s="47"/>
      <c r="IC68" s="47"/>
      <c r="ID68" s="47"/>
      <c r="IE68" s="47"/>
      <c r="IF68" s="47"/>
      <c r="IG68" s="47"/>
      <c r="IH68" s="47"/>
      <c r="II68" s="47"/>
      <c r="IJ68" s="47"/>
      <c r="IK68" s="47"/>
      <c r="IL68" s="47"/>
      <c r="IM68" s="47"/>
      <c r="IN68" s="47"/>
      <c r="IO68" s="47"/>
      <c r="IP68" s="47"/>
      <c r="IQ68" s="47"/>
      <c r="IR68" s="47"/>
      <c r="IS68" s="47"/>
      <c r="IT68" s="47"/>
      <c r="IU68" s="47"/>
      <c r="IV68" s="47"/>
    </row>
    <row r="69" spans="1:256" ht="14.4" x14ac:dyDescent="0.3">
      <c r="A69" s="44"/>
      <c r="B69" s="48" t="s">
        <v>219</v>
      </c>
      <c r="C69" s="11">
        <v>2049.9217526165899</v>
      </c>
      <c r="D69" s="38"/>
      <c r="E69" s="76"/>
      <c r="F69" s="76"/>
      <c r="G69" s="45"/>
      <c r="H69" s="46"/>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7"/>
      <c r="BU69" s="47"/>
      <c r="BV69" s="47"/>
      <c r="BW69" s="47"/>
      <c r="BX69" s="47"/>
      <c r="BY69" s="47"/>
      <c r="BZ69" s="47"/>
      <c r="CA69" s="47"/>
      <c r="CB69" s="47"/>
      <c r="CC69" s="47"/>
      <c r="CD69" s="47"/>
      <c r="CE69" s="47"/>
      <c r="CF69" s="47"/>
      <c r="CG69" s="47"/>
      <c r="CH69" s="47"/>
      <c r="CI69" s="47"/>
      <c r="CJ69" s="47"/>
      <c r="CK69" s="47"/>
      <c r="CL69" s="47"/>
      <c r="CM69" s="47"/>
      <c r="CN69" s="47"/>
      <c r="CO69" s="47"/>
      <c r="CP69" s="47"/>
      <c r="CQ69" s="47"/>
      <c r="CR69" s="47"/>
      <c r="CS69" s="47"/>
      <c r="CT69" s="47"/>
      <c r="CU69" s="47"/>
      <c r="CV69" s="47"/>
      <c r="CW69" s="47"/>
      <c r="CX69" s="47"/>
      <c r="CY69" s="47"/>
      <c r="CZ69" s="47"/>
      <c r="DA69" s="47"/>
      <c r="DB69" s="47"/>
      <c r="DC69" s="47"/>
      <c r="DD69" s="47"/>
      <c r="DE69" s="47"/>
      <c r="DF69" s="47"/>
      <c r="DG69" s="47"/>
      <c r="DH69" s="47"/>
      <c r="DI69" s="47"/>
      <c r="DJ69" s="47"/>
      <c r="DK69" s="47"/>
      <c r="DL69" s="47"/>
      <c r="DM69" s="47"/>
      <c r="DN69" s="47"/>
      <c r="DO69" s="47"/>
      <c r="DP69" s="47"/>
      <c r="DQ69" s="47"/>
      <c r="DR69" s="47"/>
      <c r="DS69" s="47"/>
      <c r="DT69" s="47"/>
      <c r="DU69" s="47"/>
      <c r="DV69" s="47"/>
      <c r="DW69" s="47"/>
      <c r="DX69" s="47"/>
      <c r="DY69" s="47"/>
      <c r="DZ69" s="47"/>
      <c r="EA69" s="47"/>
      <c r="EB69" s="47"/>
      <c r="EC69" s="47"/>
      <c r="ED69" s="47"/>
      <c r="EE69" s="47"/>
      <c r="EF69" s="47"/>
      <c r="EG69" s="47"/>
      <c r="EH69" s="47"/>
      <c r="EI69" s="47"/>
      <c r="EJ69" s="47"/>
      <c r="EK69" s="47"/>
      <c r="EL69" s="47"/>
      <c r="EM69" s="47"/>
      <c r="EN69" s="47"/>
      <c r="EO69" s="47"/>
      <c r="EP69" s="47"/>
      <c r="EQ69" s="47"/>
      <c r="ER69" s="47"/>
      <c r="ES69" s="47"/>
      <c r="ET69" s="47"/>
      <c r="EU69" s="47"/>
      <c r="EV69" s="47"/>
      <c r="EW69" s="47"/>
      <c r="EX69" s="47"/>
      <c r="EY69" s="47"/>
      <c r="EZ69" s="47"/>
      <c r="FA69" s="47"/>
      <c r="FB69" s="47"/>
      <c r="FC69" s="47"/>
      <c r="FD69" s="47"/>
      <c r="FE69" s="47"/>
      <c r="FF69" s="47"/>
      <c r="FG69" s="47"/>
      <c r="FH69" s="47"/>
      <c r="FI69" s="47"/>
      <c r="FJ69" s="47"/>
      <c r="FK69" s="47"/>
      <c r="FL69" s="47"/>
      <c r="FM69" s="47"/>
      <c r="FN69" s="47"/>
      <c r="FO69" s="47"/>
      <c r="FP69" s="47"/>
      <c r="FQ69" s="47"/>
      <c r="FR69" s="47"/>
      <c r="FS69" s="47"/>
      <c r="FT69" s="47"/>
      <c r="FU69" s="47"/>
      <c r="FV69" s="47"/>
      <c r="FW69" s="47"/>
      <c r="FX69" s="47"/>
      <c r="FY69" s="47"/>
      <c r="FZ69" s="47"/>
      <c r="GA69" s="47"/>
      <c r="GB69" s="47"/>
      <c r="GC69" s="47"/>
      <c r="GD69" s="47"/>
      <c r="GE69" s="47"/>
      <c r="GF69" s="47"/>
      <c r="GG69" s="47"/>
      <c r="GH69" s="47"/>
      <c r="GI69" s="47"/>
      <c r="GJ69" s="47"/>
      <c r="GK69" s="47"/>
      <c r="GL69" s="47"/>
      <c r="GM69" s="47"/>
      <c r="GN69" s="47"/>
      <c r="GO69" s="47"/>
      <c r="GP69" s="47"/>
      <c r="GQ69" s="47"/>
      <c r="GR69" s="47"/>
      <c r="GS69" s="47"/>
      <c r="GT69" s="47"/>
      <c r="GU69" s="47"/>
      <c r="GV69" s="47"/>
      <c r="GW69" s="47"/>
      <c r="GX69" s="47"/>
      <c r="GY69" s="47"/>
      <c r="GZ69" s="47"/>
      <c r="HA69" s="47"/>
      <c r="HB69" s="47"/>
      <c r="HC69" s="47"/>
      <c r="HD69" s="47"/>
      <c r="HE69" s="47"/>
      <c r="HF69" s="47"/>
      <c r="HG69" s="47"/>
      <c r="HH69" s="47"/>
      <c r="HI69" s="47"/>
      <c r="HJ69" s="47"/>
      <c r="HK69" s="47"/>
      <c r="HL69" s="47"/>
      <c r="HM69" s="47"/>
      <c r="HN69" s="47"/>
      <c r="HO69" s="47"/>
      <c r="HP69" s="47"/>
      <c r="HQ69" s="47"/>
      <c r="HR69" s="47"/>
      <c r="HS69" s="47"/>
      <c r="HT69" s="47"/>
      <c r="HU69" s="47"/>
      <c r="HV69" s="47"/>
      <c r="HW69" s="47"/>
      <c r="HX69" s="47"/>
      <c r="HY69" s="47"/>
      <c r="HZ69" s="47"/>
      <c r="IA69" s="47"/>
      <c r="IB69" s="47"/>
      <c r="IC69" s="47"/>
      <c r="ID69" s="47"/>
      <c r="IE69" s="47"/>
      <c r="IF69" s="47"/>
      <c r="IG69" s="47"/>
      <c r="IH69" s="47"/>
      <c r="II69" s="47"/>
      <c r="IJ69" s="47"/>
      <c r="IK69" s="47"/>
      <c r="IL69" s="47"/>
      <c r="IM69" s="47"/>
      <c r="IN69" s="47"/>
      <c r="IO69" s="47"/>
      <c r="IP69" s="47"/>
      <c r="IQ69" s="47"/>
      <c r="IR69" s="47"/>
      <c r="IS69" s="47"/>
      <c r="IT69" s="47"/>
      <c r="IU69" s="47"/>
      <c r="IV69" s="47"/>
    </row>
    <row r="70" spans="1:256" x14ac:dyDescent="0.25">
      <c r="A70" s="26" t="s">
        <v>220</v>
      </c>
      <c r="B70" s="27"/>
      <c r="E70" s="36"/>
      <c r="F70" s="50"/>
      <c r="G70" s="45"/>
      <c r="H70" s="46"/>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c r="BP70" s="47"/>
      <c r="BQ70" s="47"/>
      <c r="BR70" s="47"/>
      <c r="BS70" s="47"/>
      <c r="BT70" s="47"/>
      <c r="BU70" s="47"/>
      <c r="BV70" s="47"/>
      <c r="BW70" s="47"/>
      <c r="BX70" s="47"/>
      <c r="BY70" s="47"/>
      <c r="BZ70" s="47"/>
      <c r="CA70" s="47"/>
      <c r="CB70" s="47"/>
      <c r="CC70" s="47"/>
      <c r="CD70" s="47"/>
      <c r="CE70" s="47"/>
      <c r="CF70" s="47"/>
      <c r="CG70" s="47"/>
      <c r="CH70" s="47"/>
      <c r="CI70" s="47"/>
      <c r="CJ70" s="47"/>
      <c r="CK70" s="47"/>
      <c r="CL70" s="47"/>
      <c r="CM70" s="47"/>
      <c r="CN70" s="47"/>
      <c r="CO70" s="47"/>
      <c r="CP70" s="47"/>
      <c r="CQ70" s="47"/>
      <c r="CR70" s="47"/>
      <c r="CS70" s="47"/>
      <c r="CT70" s="47"/>
      <c r="CU70" s="47"/>
      <c r="CV70" s="47"/>
      <c r="CW70" s="47"/>
      <c r="CX70" s="47"/>
      <c r="CY70" s="47"/>
      <c r="CZ70" s="47"/>
      <c r="DA70" s="47"/>
      <c r="DB70" s="47"/>
      <c r="DC70" s="47"/>
      <c r="DD70" s="47"/>
      <c r="DE70" s="47"/>
      <c r="DF70" s="47"/>
      <c r="DG70" s="47"/>
      <c r="DH70" s="47"/>
      <c r="DI70" s="47"/>
      <c r="DJ70" s="47"/>
      <c r="DK70" s="47"/>
      <c r="DL70" s="47"/>
      <c r="DM70" s="47"/>
      <c r="DN70" s="47"/>
      <c r="DO70" s="47"/>
      <c r="DP70" s="47"/>
      <c r="DQ70" s="47"/>
      <c r="DR70" s="47"/>
      <c r="DS70" s="47"/>
      <c r="DT70" s="47"/>
      <c r="DU70" s="47"/>
      <c r="DV70" s="47"/>
      <c r="DW70" s="47"/>
      <c r="DX70" s="47"/>
      <c r="DY70" s="47"/>
      <c r="DZ70" s="47"/>
      <c r="EA70" s="47"/>
      <c r="EB70" s="47"/>
      <c r="EC70" s="47"/>
      <c r="ED70" s="47"/>
      <c r="EE70" s="47"/>
      <c r="EF70" s="47"/>
      <c r="EG70" s="47"/>
      <c r="EH70" s="47"/>
      <c r="EI70" s="47"/>
      <c r="EJ70" s="47"/>
      <c r="EK70" s="47"/>
      <c r="EL70" s="47"/>
      <c r="EM70" s="47"/>
      <c r="EN70" s="47"/>
      <c r="EO70" s="47"/>
      <c r="EP70" s="47"/>
      <c r="EQ70" s="47"/>
      <c r="ER70" s="47"/>
      <c r="ES70" s="47"/>
      <c r="ET70" s="47"/>
      <c r="EU70" s="47"/>
      <c r="EV70" s="47"/>
      <c r="EW70" s="47"/>
      <c r="EX70" s="47"/>
      <c r="EY70" s="47"/>
      <c r="EZ70" s="47"/>
      <c r="FA70" s="47"/>
      <c r="FB70" s="47"/>
      <c r="FC70" s="47"/>
      <c r="FD70" s="47"/>
      <c r="FE70" s="47"/>
      <c r="FF70" s="47"/>
      <c r="FG70" s="47"/>
      <c r="FH70" s="47"/>
      <c r="FI70" s="47"/>
      <c r="FJ70" s="47"/>
      <c r="FK70" s="47"/>
      <c r="FL70" s="47"/>
      <c r="FM70" s="47"/>
      <c r="FN70" s="47"/>
      <c r="FO70" s="47"/>
      <c r="FP70" s="47"/>
      <c r="FQ70" s="47"/>
      <c r="FR70" s="47"/>
      <c r="FS70" s="47"/>
      <c r="FT70" s="47"/>
      <c r="FU70" s="47"/>
      <c r="FV70" s="47"/>
      <c r="FW70" s="47"/>
      <c r="FX70" s="47"/>
      <c r="FY70" s="47"/>
      <c r="FZ70" s="47"/>
      <c r="GA70" s="47"/>
      <c r="GB70" s="47"/>
      <c r="GC70" s="47"/>
      <c r="GD70" s="47"/>
      <c r="GE70" s="47"/>
      <c r="GF70" s="47"/>
      <c r="GG70" s="47"/>
      <c r="GH70" s="47"/>
      <c r="GI70" s="47"/>
      <c r="GJ70" s="47"/>
      <c r="GK70" s="47"/>
      <c r="GL70" s="47"/>
      <c r="GM70" s="47"/>
      <c r="GN70" s="47"/>
      <c r="GO70" s="47"/>
      <c r="GP70" s="47"/>
      <c r="GQ70" s="47"/>
      <c r="GR70" s="47"/>
      <c r="GS70" s="47"/>
      <c r="GT70" s="47"/>
      <c r="GU70" s="47"/>
      <c r="GV70" s="47"/>
      <c r="GW70" s="47"/>
      <c r="GX70" s="47"/>
      <c r="GY70" s="47"/>
      <c r="GZ70" s="47"/>
      <c r="HA70" s="47"/>
      <c r="HB70" s="47"/>
      <c r="HC70" s="47"/>
      <c r="HD70" s="47"/>
      <c r="HE70" s="47"/>
      <c r="HF70" s="47"/>
      <c r="HG70" s="47"/>
      <c r="HH70" s="47"/>
      <c r="HI70" s="47"/>
      <c r="HJ70" s="47"/>
      <c r="HK70" s="47"/>
      <c r="HL70" s="47"/>
      <c r="HM70" s="47"/>
      <c r="HN70" s="47"/>
      <c r="HO70" s="47"/>
      <c r="HP70" s="47"/>
      <c r="HQ70" s="47"/>
      <c r="HR70" s="47"/>
      <c r="HS70" s="47"/>
      <c r="HT70" s="47"/>
      <c r="HU70" s="47"/>
      <c r="HV70" s="47"/>
      <c r="HW70" s="47"/>
      <c r="HX70" s="47"/>
      <c r="HY70" s="47"/>
      <c r="HZ70" s="47"/>
      <c r="IA70" s="47"/>
      <c r="IB70" s="47"/>
      <c r="IC70" s="47"/>
      <c r="ID70" s="47"/>
      <c r="IE70" s="47"/>
      <c r="IF70" s="47"/>
      <c r="IG70" s="47"/>
      <c r="IH70" s="47"/>
      <c r="II70" s="47"/>
      <c r="IJ70" s="47"/>
      <c r="IK70" s="47"/>
      <c r="IL70" s="47"/>
      <c r="IM70" s="47"/>
      <c r="IN70" s="47"/>
      <c r="IO70" s="47"/>
      <c r="IP70" s="47"/>
      <c r="IQ70" s="47"/>
      <c r="IR70" s="47"/>
      <c r="IS70" s="47"/>
      <c r="IT70" s="47"/>
      <c r="IU70" s="47"/>
      <c r="IV70" s="47"/>
    </row>
    <row r="71" spans="1:256" ht="26.4" x14ac:dyDescent="0.3">
      <c r="B71" s="27" t="s">
        <v>221</v>
      </c>
      <c r="C71" s="11">
        <v>43346.136942360798</v>
      </c>
      <c r="D71" s="38"/>
      <c r="E71" s="33" t="s">
        <v>222</v>
      </c>
      <c r="F71" s="33" t="s">
        <v>223</v>
      </c>
      <c r="G71" s="25"/>
      <c r="H71" s="39"/>
    </row>
    <row r="72" spans="1:256" ht="60" customHeight="1" x14ac:dyDescent="0.3">
      <c r="B72" s="27" t="s">
        <v>224</v>
      </c>
      <c r="C72" s="11">
        <v>1083.65342355902</v>
      </c>
      <c r="D72" s="38"/>
      <c r="E72" s="33" t="s">
        <v>225</v>
      </c>
      <c r="F72" s="33" t="s">
        <v>226</v>
      </c>
      <c r="G72" s="25"/>
      <c r="H72" s="39"/>
    </row>
    <row r="74" spans="1:256" x14ac:dyDescent="0.25">
      <c r="A74" s="26" t="s">
        <v>227</v>
      </c>
      <c r="B74" s="51"/>
      <c r="C74" s="52"/>
      <c r="D74" s="52"/>
      <c r="E74" s="53"/>
      <c r="F74" s="54"/>
      <c r="G74" s="55"/>
      <c r="H74" s="32"/>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c r="CC74" s="55"/>
      <c r="CD74" s="55"/>
      <c r="CE74" s="55"/>
      <c r="CF74" s="55"/>
      <c r="CG74" s="55"/>
      <c r="CH74" s="55"/>
      <c r="CI74" s="55"/>
      <c r="CJ74" s="55"/>
      <c r="CK74" s="55"/>
      <c r="CL74" s="55"/>
      <c r="CM74" s="55"/>
      <c r="CN74" s="55"/>
      <c r="CO74" s="55"/>
      <c r="CP74" s="55"/>
      <c r="CQ74" s="55"/>
      <c r="CR74" s="55"/>
      <c r="CS74" s="55"/>
      <c r="CT74" s="55"/>
      <c r="CU74" s="55"/>
      <c r="CV74" s="55"/>
      <c r="CW74" s="55"/>
      <c r="CX74" s="55"/>
      <c r="CY74" s="55"/>
      <c r="CZ74" s="55"/>
      <c r="DA74" s="55"/>
      <c r="DB74" s="55"/>
      <c r="DC74" s="55"/>
      <c r="DD74" s="55"/>
      <c r="DE74" s="55"/>
      <c r="DF74" s="55"/>
      <c r="DG74" s="55"/>
      <c r="DH74" s="55"/>
      <c r="DI74" s="55"/>
      <c r="DJ74" s="55"/>
      <c r="DK74" s="55"/>
      <c r="DL74" s="55"/>
      <c r="DM74" s="55"/>
      <c r="DN74" s="55"/>
      <c r="DO74" s="55"/>
      <c r="DP74" s="55"/>
      <c r="DQ74" s="55"/>
      <c r="DR74" s="55"/>
      <c r="DS74" s="55"/>
      <c r="DT74" s="55"/>
      <c r="DU74" s="55"/>
      <c r="DV74" s="55"/>
      <c r="DW74" s="55"/>
      <c r="DX74" s="55"/>
      <c r="DY74" s="55"/>
      <c r="DZ74" s="55"/>
      <c r="EA74" s="55"/>
      <c r="EB74" s="55"/>
      <c r="EC74" s="55"/>
      <c r="ED74" s="55"/>
      <c r="EE74" s="55"/>
      <c r="EF74" s="55"/>
      <c r="EG74" s="55"/>
      <c r="EH74" s="55"/>
      <c r="EI74" s="55"/>
      <c r="EJ74" s="55"/>
      <c r="EK74" s="55"/>
      <c r="EL74" s="55"/>
      <c r="EM74" s="55"/>
      <c r="EN74" s="55"/>
      <c r="EO74" s="55"/>
      <c r="EP74" s="55"/>
      <c r="EQ74" s="55"/>
      <c r="ER74" s="55"/>
      <c r="ES74" s="55"/>
      <c r="ET74" s="55"/>
      <c r="EU74" s="55"/>
      <c r="EV74" s="55"/>
      <c r="EW74" s="55"/>
      <c r="EX74" s="55"/>
      <c r="EY74" s="55"/>
      <c r="EZ74" s="55"/>
      <c r="FA74" s="55"/>
      <c r="FB74" s="55"/>
      <c r="FC74" s="55"/>
      <c r="FD74" s="55"/>
      <c r="FE74" s="55"/>
      <c r="FF74" s="55"/>
      <c r="FG74" s="55"/>
      <c r="FH74" s="55"/>
      <c r="FI74" s="55"/>
      <c r="FJ74" s="55"/>
      <c r="FK74" s="55"/>
      <c r="FL74" s="55"/>
      <c r="FM74" s="55"/>
      <c r="FN74" s="55"/>
      <c r="FO74" s="55"/>
      <c r="FP74" s="55"/>
      <c r="FQ74" s="55"/>
      <c r="FR74" s="55"/>
      <c r="FS74" s="55"/>
      <c r="FT74" s="55"/>
      <c r="FU74" s="55"/>
      <c r="FV74" s="55"/>
      <c r="FW74" s="55"/>
      <c r="FX74" s="55"/>
      <c r="FY74" s="55"/>
      <c r="FZ74" s="55"/>
      <c r="GA74" s="55"/>
      <c r="GB74" s="55"/>
      <c r="GC74" s="55"/>
      <c r="GD74" s="55"/>
      <c r="GE74" s="55"/>
      <c r="GF74" s="55"/>
      <c r="GG74" s="55"/>
      <c r="GH74" s="55"/>
      <c r="GI74" s="55"/>
      <c r="GJ74" s="55"/>
      <c r="GK74" s="55"/>
      <c r="GL74" s="55"/>
      <c r="GM74" s="55"/>
      <c r="GN74" s="55"/>
      <c r="GO74" s="55"/>
      <c r="GP74" s="55"/>
      <c r="GQ74" s="55"/>
      <c r="GR74" s="55"/>
      <c r="GS74" s="55"/>
      <c r="GT74" s="55"/>
      <c r="GU74" s="55"/>
      <c r="GV74" s="55"/>
      <c r="GW74" s="55"/>
      <c r="GX74" s="55"/>
      <c r="GY74" s="55"/>
      <c r="GZ74" s="55"/>
      <c r="HA74" s="55"/>
      <c r="HB74" s="55"/>
      <c r="HC74" s="55"/>
      <c r="HD74" s="55"/>
      <c r="HE74" s="55"/>
      <c r="HF74" s="55"/>
      <c r="HG74" s="55"/>
      <c r="HH74" s="55"/>
      <c r="HI74" s="55"/>
      <c r="HJ74" s="55"/>
      <c r="HK74" s="55"/>
      <c r="HL74" s="55"/>
      <c r="HM74" s="55"/>
      <c r="HN74" s="55"/>
      <c r="HO74" s="55"/>
      <c r="HP74" s="55"/>
      <c r="HQ74" s="55"/>
      <c r="HR74" s="55"/>
      <c r="HS74" s="55"/>
      <c r="HT74" s="55"/>
      <c r="HU74" s="55"/>
      <c r="HV74" s="55"/>
      <c r="HW74" s="55"/>
      <c r="HX74" s="55"/>
      <c r="HY74" s="55"/>
      <c r="HZ74" s="55"/>
      <c r="IA74" s="55"/>
      <c r="IB74" s="55"/>
      <c r="IC74" s="55"/>
      <c r="ID74" s="55"/>
      <c r="IE74" s="55"/>
      <c r="IF74" s="55"/>
      <c r="IG74" s="55"/>
      <c r="IH74" s="55"/>
      <c r="II74" s="55"/>
      <c r="IJ74" s="55"/>
      <c r="IK74" s="55"/>
      <c r="IL74" s="55"/>
      <c r="IM74" s="55"/>
      <c r="IN74" s="55"/>
      <c r="IO74" s="55"/>
      <c r="IP74" s="55"/>
      <c r="IQ74" s="55"/>
      <c r="IR74" s="55"/>
      <c r="IS74" s="55"/>
      <c r="IT74" s="55"/>
      <c r="IU74" s="55"/>
      <c r="IV74" s="55"/>
    </row>
    <row r="75" spans="1:256" x14ac:dyDescent="0.25">
      <c r="A75" s="56">
        <v>1</v>
      </c>
      <c r="B75" s="57" t="s">
        <v>228</v>
      </c>
      <c r="C75" s="58"/>
      <c r="D75" s="58"/>
      <c r="E75" s="59"/>
      <c r="F75" s="60"/>
      <c r="G75" s="61"/>
      <c r="H75" s="62"/>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c r="BN75" s="61"/>
      <c r="BO75" s="61"/>
      <c r="BP75" s="61"/>
      <c r="BQ75" s="61"/>
      <c r="BR75" s="61"/>
      <c r="BS75" s="61"/>
      <c r="BT75" s="61"/>
      <c r="BU75" s="61"/>
      <c r="BV75" s="61"/>
      <c r="BW75" s="61"/>
      <c r="BX75" s="61"/>
      <c r="BY75" s="61"/>
      <c r="BZ75" s="61"/>
      <c r="CA75" s="61"/>
      <c r="CB75" s="61"/>
      <c r="CC75" s="61"/>
      <c r="CD75" s="61"/>
      <c r="CE75" s="61"/>
      <c r="CF75" s="61"/>
      <c r="CG75" s="61"/>
      <c r="CH75" s="61"/>
      <c r="CI75" s="61"/>
      <c r="CJ75" s="61"/>
      <c r="CK75" s="61"/>
      <c r="CL75" s="61"/>
      <c r="CM75" s="61"/>
      <c r="CN75" s="61"/>
      <c r="CO75" s="61"/>
      <c r="CP75" s="61"/>
      <c r="CQ75" s="61"/>
      <c r="CR75" s="61"/>
      <c r="CS75" s="61"/>
      <c r="CT75" s="61"/>
      <c r="CU75" s="61"/>
      <c r="CV75" s="61"/>
      <c r="CW75" s="61"/>
      <c r="CX75" s="61"/>
      <c r="CY75" s="61"/>
      <c r="CZ75" s="61"/>
      <c r="DA75" s="61"/>
      <c r="DB75" s="61"/>
      <c r="DC75" s="61"/>
      <c r="DD75" s="61"/>
      <c r="DE75" s="61"/>
      <c r="DF75" s="61"/>
      <c r="DG75" s="61"/>
      <c r="DH75" s="61"/>
      <c r="DI75" s="61"/>
      <c r="DJ75" s="61"/>
      <c r="DK75" s="61"/>
      <c r="DL75" s="61"/>
      <c r="DM75" s="61"/>
      <c r="DN75" s="61"/>
      <c r="DO75" s="61"/>
      <c r="DP75" s="61"/>
      <c r="DQ75" s="61"/>
      <c r="DR75" s="61"/>
      <c r="DS75" s="61"/>
      <c r="DT75" s="61"/>
      <c r="DU75" s="61"/>
      <c r="DV75" s="61"/>
      <c r="DW75" s="61"/>
      <c r="DX75" s="61"/>
      <c r="DY75" s="61"/>
      <c r="DZ75" s="61"/>
      <c r="EA75" s="61"/>
      <c r="EB75" s="61"/>
      <c r="EC75" s="61"/>
      <c r="ED75" s="61"/>
      <c r="EE75" s="61"/>
      <c r="EF75" s="61"/>
      <c r="EG75" s="61"/>
      <c r="EH75" s="61"/>
      <c r="EI75" s="61"/>
      <c r="EJ75" s="61"/>
      <c r="EK75" s="61"/>
      <c r="EL75" s="61"/>
      <c r="EM75" s="61"/>
      <c r="EN75" s="61"/>
      <c r="EO75" s="61"/>
      <c r="EP75" s="61"/>
      <c r="EQ75" s="61"/>
      <c r="ER75" s="61"/>
      <c r="ES75" s="61"/>
      <c r="ET75" s="61"/>
      <c r="EU75" s="61"/>
      <c r="EV75" s="61"/>
      <c r="EW75" s="61"/>
      <c r="EX75" s="61"/>
      <c r="EY75" s="61"/>
      <c r="EZ75" s="61"/>
      <c r="FA75" s="61"/>
      <c r="FB75" s="61"/>
      <c r="FC75" s="61"/>
      <c r="FD75" s="61"/>
      <c r="FE75" s="61"/>
      <c r="FF75" s="61"/>
      <c r="FG75" s="61"/>
      <c r="FH75" s="61"/>
      <c r="FI75" s="61"/>
      <c r="FJ75" s="61"/>
      <c r="FK75" s="61"/>
      <c r="FL75" s="61"/>
      <c r="FM75" s="61"/>
      <c r="FN75" s="61"/>
      <c r="FO75" s="61"/>
      <c r="FP75" s="61"/>
      <c r="FQ75" s="61"/>
      <c r="FR75" s="61"/>
      <c r="FS75" s="61"/>
      <c r="FT75" s="61"/>
      <c r="FU75" s="61"/>
      <c r="FV75" s="61"/>
      <c r="FW75" s="61"/>
      <c r="FX75" s="61"/>
      <c r="FY75" s="61"/>
      <c r="FZ75" s="61"/>
      <c r="GA75" s="61"/>
      <c r="GB75" s="61"/>
      <c r="GC75" s="61"/>
      <c r="GD75" s="61"/>
      <c r="GE75" s="61"/>
      <c r="GF75" s="61"/>
      <c r="GG75" s="61"/>
      <c r="GH75" s="61"/>
      <c r="GI75" s="61"/>
      <c r="GJ75" s="61"/>
      <c r="GK75" s="61"/>
      <c r="GL75" s="61"/>
      <c r="GM75" s="61"/>
      <c r="GN75" s="61"/>
      <c r="GO75" s="61"/>
      <c r="GP75" s="61"/>
      <c r="GQ75" s="61"/>
      <c r="GR75" s="61"/>
      <c r="GS75" s="61"/>
      <c r="GT75" s="61"/>
      <c r="GU75" s="61"/>
      <c r="GV75" s="61"/>
      <c r="GW75" s="61"/>
      <c r="GX75" s="61"/>
      <c r="GY75" s="61"/>
      <c r="GZ75" s="61"/>
      <c r="HA75" s="61"/>
      <c r="HB75" s="61"/>
      <c r="HC75" s="61"/>
      <c r="HD75" s="61"/>
      <c r="HE75" s="61"/>
      <c r="HF75" s="61"/>
      <c r="HG75" s="61"/>
      <c r="HH75" s="61"/>
      <c r="HI75" s="61"/>
      <c r="HJ75" s="61"/>
      <c r="HK75" s="61"/>
      <c r="HL75" s="61"/>
      <c r="HM75" s="61"/>
      <c r="HN75" s="61"/>
      <c r="HO75" s="61"/>
      <c r="HP75" s="61"/>
      <c r="HQ75" s="61"/>
      <c r="HR75" s="61"/>
      <c r="HS75" s="61"/>
      <c r="HT75" s="61"/>
      <c r="HU75" s="61"/>
      <c r="HV75" s="61"/>
      <c r="HW75" s="61"/>
      <c r="HX75" s="61"/>
      <c r="HY75" s="61"/>
      <c r="HZ75" s="61"/>
      <c r="IA75" s="61"/>
      <c r="IB75" s="61"/>
      <c r="IC75" s="61"/>
      <c r="ID75" s="61"/>
      <c r="IE75" s="61"/>
      <c r="IF75" s="61"/>
      <c r="IG75" s="61"/>
      <c r="IH75" s="61"/>
      <c r="II75" s="61"/>
      <c r="IJ75" s="61"/>
      <c r="IK75" s="61"/>
      <c r="IL75" s="61"/>
      <c r="IM75" s="61"/>
      <c r="IN75" s="61"/>
      <c r="IO75" s="61"/>
      <c r="IP75" s="61"/>
      <c r="IQ75" s="61"/>
      <c r="IR75" s="61"/>
      <c r="IS75" s="61"/>
      <c r="IT75" s="61"/>
      <c r="IU75" s="61"/>
      <c r="IV75" s="61"/>
    </row>
    <row r="76" spans="1:256" x14ac:dyDescent="0.25">
      <c r="A76" s="56">
        <v>2</v>
      </c>
      <c r="B76" s="57" t="s">
        <v>229</v>
      </c>
      <c r="C76" s="58"/>
      <c r="D76" s="58"/>
      <c r="E76" s="59"/>
      <c r="F76" s="60"/>
      <c r="G76" s="61"/>
      <c r="H76" s="62"/>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c r="BN76" s="61"/>
      <c r="BO76" s="61"/>
      <c r="BP76" s="61"/>
      <c r="BQ76" s="61"/>
      <c r="BR76" s="61"/>
      <c r="BS76" s="61"/>
      <c r="BT76" s="61"/>
      <c r="BU76" s="61"/>
      <c r="BV76" s="61"/>
      <c r="BW76" s="61"/>
      <c r="BX76" s="61"/>
      <c r="BY76" s="61"/>
      <c r="BZ76" s="61"/>
      <c r="CA76" s="61"/>
      <c r="CB76" s="61"/>
      <c r="CC76" s="61"/>
      <c r="CD76" s="61"/>
      <c r="CE76" s="61"/>
      <c r="CF76" s="61"/>
      <c r="CG76" s="61"/>
      <c r="CH76" s="61"/>
      <c r="CI76" s="61"/>
      <c r="CJ76" s="61"/>
      <c r="CK76" s="61"/>
      <c r="CL76" s="61"/>
      <c r="CM76" s="61"/>
      <c r="CN76" s="61"/>
      <c r="CO76" s="61"/>
      <c r="CP76" s="61"/>
      <c r="CQ76" s="61"/>
      <c r="CR76" s="61"/>
      <c r="CS76" s="61"/>
      <c r="CT76" s="61"/>
      <c r="CU76" s="61"/>
      <c r="CV76" s="61"/>
      <c r="CW76" s="61"/>
      <c r="CX76" s="61"/>
      <c r="CY76" s="61"/>
      <c r="CZ76" s="61"/>
      <c r="DA76" s="61"/>
      <c r="DB76" s="61"/>
      <c r="DC76" s="61"/>
      <c r="DD76" s="61"/>
      <c r="DE76" s="61"/>
      <c r="DF76" s="61"/>
      <c r="DG76" s="61"/>
      <c r="DH76" s="61"/>
      <c r="DI76" s="61"/>
      <c r="DJ76" s="61"/>
      <c r="DK76" s="61"/>
      <c r="DL76" s="61"/>
      <c r="DM76" s="61"/>
      <c r="DN76" s="61"/>
      <c r="DO76" s="61"/>
      <c r="DP76" s="61"/>
      <c r="DQ76" s="61"/>
      <c r="DR76" s="61"/>
      <c r="DS76" s="61"/>
      <c r="DT76" s="61"/>
      <c r="DU76" s="61"/>
      <c r="DV76" s="61"/>
      <c r="DW76" s="61"/>
      <c r="DX76" s="61"/>
      <c r="DY76" s="61"/>
      <c r="DZ76" s="61"/>
      <c r="EA76" s="61"/>
      <c r="EB76" s="61"/>
      <c r="EC76" s="61"/>
      <c r="ED76" s="61"/>
      <c r="EE76" s="61"/>
      <c r="EF76" s="61"/>
      <c r="EG76" s="61"/>
      <c r="EH76" s="61"/>
      <c r="EI76" s="61"/>
      <c r="EJ76" s="61"/>
      <c r="EK76" s="61"/>
      <c r="EL76" s="61"/>
      <c r="EM76" s="61"/>
      <c r="EN76" s="61"/>
      <c r="EO76" s="61"/>
      <c r="EP76" s="61"/>
      <c r="EQ76" s="61"/>
      <c r="ER76" s="61"/>
      <c r="ES76" s="61"/>
      <c r="ET76" s="61"/>
      <c r="EU76" s="61"/>
      <c r="EV76" s="61"/>
      <c r="EW76" s="61"/>
      <c r="EX76" s="61"/>
      <c r="EY76" s="61"/>
      <c r="EZ76" s="61"/>
      <c r="FA76" s="61"/>
      <c r="FB76" s="61"/>
      <c r="FC76" s="61"/>
      <c r="FD76" s="61"/>
      <c r="FE76" s="61"/>
      <c r="FF76" s="61"/>
      <c r="FG76" s="61"/>
      <c r="FH76" s="61"/>
      <c r="FI76" s="61"/>
      <c r="FJ76" s="61"/>
      <c r="FK76" s="61"/>
      <c r="FL76" s="61"/>
      <c r="FM76" s="61"/>
      <c r="FN76" s="61"/>
      <c r="FO76" s="61"/>
      <c r="FP76" s="61"/>
      <c r="FQ76" s="61"/>
      <c r="FR76" s="61"/>
      <c r="FS76" s="61"/>
      <c r="FT76" s="61"/>
      <c r="FU76" s="61"/>
      <c r="FV76" s="61"/>
      <c r="FW76" s="61"/>
      <c r="FX76" s="61"/>
      <c r="FY76" s="61"/>
      <c r="FZ76" s="61"/>
      <c r="GA76" s="61"/>
      <c r="GB76" s="61"/>
      <c r="GC76" s="61"/>
      <c r="GD76" s="61"/>
      <c r="GE76" s="61"/>
      <c r="GF76" s="61"/>
      <c r="GG76" s="61"/>
      <c r="GH76" s="61"/>
      <c r="GI76" s="61"/>
      <c r="GJ76" s="61"/>
      <c r="GK76" s="61"/>
      <c r="GL76" s="61"/>
      <c r="GM76" s="61"/>
      <c r="GN76" s="61"/>
      <c r="GO76" s="61"/>
      <c r="GP76" s="61"/>
      <c r="GQ76" s="61"/>
      <c r="GR76" s="61"/>
      <c r="GS76" s="61"/>
      <c r="GT76" s="61"/>
      <c r="GU76" s="61"/>
      <c r="GV76" s="61"/>
      <c r="GW76" s="61"/>
      <c r="GX76" s="61"/>
      <c r="GY76" s="61"/>
      <c r="GZ76" s="61"/>
      <c r="HA76" s="61"/>
      <c r="HB76" s="61"/>
      <c r="HC76" s="61"/>
      <c r="HD76" s="61"/>
      <c r="HE76" s="61"/>
      <c r="HF76" s="61"/>
      <c r="HG76" s="61"/>
      <c r="HH76" s="61"/>
      <c r="HI76" s="61"/>
      <c r="HJ76" s="61"/>
      <c r="HK76" s="61"/>
      <c r="HL76" s="61"/>
      <c r="HM76" s="61"/>
      <c r="HN76" s="61"/>
      <c r="HO76" s="61"/>
      <c r="HP76" s="61"/>
      <c r="HQ76" s="61"/>
      <c r="HR76" s="61"/>
      <c r="HS76" s="61"/>
      <c r="HT76" s="61"/>
      <c r="HU76" s="61"/>
      <c r="HV76" s="61"/>
      <c r="HW76" s="61"/>
      <c r="HX76" s="61"/>
      <c r="HY76" s="61"/>
      <c r="HZ76" s="61"/>
      <c r="IA76" s="61"/>
      <c r="IB76" s="61"/>
      <c r="IC76" s="61"/>
      <c r="ID76" s="61"/>
      <c r="IE76" s="61"/>
      <c r="IF76" s="61"/>
      <c r="IG76" s="61"/>
      <c r="IH76" s="61"/>
      <c r="II76" s="61"/>
      <c r="IJ76" s="61"/>
      <c r="IK76" s="61"/>
      <c r="IL76" s="61"/>
      <c r="IM76" s="61"/>
      <c r="IN76" s="61"/>
      <c r="IO76" s="61"/>
      <c r="IP76" s="61"/>
      <c r="IQ76" s="61"/>
      <c r="IR76" s="61"/>
      <c r="IS76" s="61"/>
      <c r="IT76" s="61"/>
      <c r="IU76" s="61"/>
      <c r="IV76" s="61"/>
    </row>
    <row r="77" spans="1:256" x14ac:dyDescent="0.25">
      <c r="A77" s="63"/>
      <c r="B77" s="64" t="s">
        <v>230</v>
      </c>
      <c r="C77" s="65"/>
      <c r="D77" s="65"/>
      <c r="E77" s="64"/>
      <c r="F77" s="66"/>
      <c r="G77" s="67"/>
      <c r="H77" s="68"/>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c r="BL77" s="69"/>
      <c r="BM77" s="69"/>
      <c r="BN77" s="69"/>
      <c r="BO77" s="69"/>
      <c r="BP77" s="69"/>
      <c r="BQ77" s="69"/>
      <c r="BR77" s="69"/>
      <c r="BS77" s="69"/>
      <c r="BT77" s="69"/>
      <c r="BU77" s="69"/>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c r="EO77" s="69"/>
      <c r="EP77" s="69"/>
      <c r="EQ77" s="69"/>
      <c r="ER77" s="69"/>
      <c r="ES77" s="69"/>
      <c r="ET77" s="69"/>
      <c r="EU77" s="69"/>
      <c r="EV77" s="69"/>
      <c r="EW77" s="69"/>
      <c r="EX77" s="69"/>
      <c r="EY77" s="69"/>
      <c r="EZ77" s="69"/>
      <c r="FA77" s="69"/>
      <c r="FB77" s="69"/>
      <c r="FC77" s="69"/>
      <c r="FD77" s="69"/>
      <c r="FE77" s="69"/>
      <c r="FF77" s="69"/>
      <c r="FG77" s="69"/>
      <c r="FH77" s="69"/>
      <c r="FI77" s="69"/>
      <c r="FJ77" s="69"/>
      <c r="FK77" s="69"/>
      <c r="FL77" s="69"/>
      <c r="FM77" s="69"/>
      <c r="FN77" s="69"/>
      <c r="FO77" s="69"/>
      <c r="FP77" s="69"/>
      <c r="FQ77" s="69"/>
      <c r="FR77" s="69"/>
      <c r="FS77" s="69"/>
      <c r="FT77" s="69"/>
      <c r="FU77" s="69"/>
      <c r="FV77" s="69"/>
      <c r="FW77" s="69"/>
      <c r="FX77" s="69"/>
      <c r="FY77" s="69"/>
      <c r="FZ77" s="69"/>
      <c r="GA77" s="69"/>
      <c r="GB77" s="69"/>
      <c r="GC77" s="69"/>
      <c r="GD77" s="69"/>
      <c r="GE77" s="69"/>
      <c r="GF77" s="69"/>
      <c r="GG77" s="69"/>
      <c r="GH77" s="69"/>
      <c r="GI77" s="69"/>
      <c r="GJ77" s="69"/>
      <c r="GK77" s="69"/>
      <c r="GL77" s="69"/>
      <c r="GM77" s="69"/>
      <c r="GN77" s="69"/>
      <c r="GO77" s="69"/>
      <c r="GP77" s="69"/>
      <c r="GQ77" s="69"/>
      <c r="GR77" s="69"/>
      <c r="GS77" s="69"/>
      <c r="GT77" s="69"/>
      <c r="GU77" s="69"/>
      <c r="GV77" s="69"/>
      <c r="GW77" s="69"/>
      <c r="GX77" s="69"/>
      <c r="GY77" s="69"/>
      <c r="GZ77" s="69"/>
      <c r="HA77" s="69"/>
      <c r="HB77" s="69"/>
      <c r="HC77" s="69"/>
      <c r="HD77" s="69"/>
      <c r="HE77" s="69"/>
      <c r="HF77" s="69"/>
      <c r="HG77" s="69"/>
      <c r="HH77" s="69"/>
      <c r="HI77" s="69"/>
      <c r="HJ77" s="69"/>
      <c r="HK77" s="69"/>
      <c r="HL77" s="69"/>
      <c r="HM77" s="69"/>
      <c r="HN77" s="69"/>
      <c r="HO77" s="69"/>
      <c r="HP77" s="69"/>
      <c r="HQ77" s="69"/>
      <c r="HR77" s="69"/>
      <c r="HS77" s="69"/>
      <c r="HT77" s="69"/>
      <c r="HU77" s="69"/>
      <c r="HV77" s="69"/>
      <c r="HW77" s="69"/>
      <c r="HX77" s="69"/>
      <c r="HY77" s="69"/>
      <c r="HZ77" s="69"/>
      <c r="IA77" s="69"/>
      <c r="IB77" s="69"/>
      <c r="IC77" s="69"/>
      <c r="ID77" s="69"/>
      <c r="IE77" s="69"/>
      <c r="IF77" s="69"/>
      <c r="IG77" s="69"/>
      <c r="IH77" s="69"/>
      <c r="II77" s="69"/>
      <c r="IJ77" s="69"/>
      <c r="IK77" s="69"/>
      <c r="IL77" s="69"/>
      <c r="IM77" s="69"/>
      <c r="IN77" s="69"/>
      <c r="IO77" s="69"/>
      <c r="IP77" s="69"/>
      <c r="IQ77" s="69"/>
      <c r="IR77" s="69"/>
      <c r="IS77" s="69"/>
      <c r="IT77" s="69"/>
      <c r="IU77" s="69"/>
      <c r="IV77" s="69"/>
    </row>
    <row r="78" spans="1:256" x14ac:dyDescent="0.25">
      <c r="A78" s="70" t="s">
        <v>231</v>
      </c>
      <c r="B78" s="71"/>
      <c r="C78" s="58"/>
      <c r="D78" s="58"/>
      <c r="E78" s="71"/>
      <c r="F78" s="66"/>
      <c r="G78" s="67"/>
      <c r="H78" s="68"/>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69"/>
      <c r="BK78" s="69"/>
      <c r="BL78" s="69"/>
      <c r="BM78" s="69"/>
      <c r="BN78" s="69"/>
      <c r="BO78" s="69"/>
      <c r="BP78" s="69"/>
      <c r="BQ78" s="69"/>
      <c r="BR78" s="69"/>
      <c r="BS78" s="69"/>
      <c r="BT78" s="69"/>
      <c r="BU78" s="69"/>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c r="EO78" s="69"/>
      <c r="EP78" s="69"/>
      <c r="EQ78" s="69"/>
      <c r="ER78" s="69"/>
      <c r="ES78" s="69"/>
      <c r="ET78" s="69"/>
      <c r="EU78" s="69"/>
      <c r="EV78" s="69"/>
      <c r="EW78" s="69"/>
      <c r="EX78" s="69"/>
      <c r="EY78" s="69"/>
      <c r="EZ78" s="69"/>
      <c r="FA78" s="69"/>
      <c r="FB78" s="69"/>
      <c r="FC78" s="69"/>
      <c r="FD78" s="69"/>
      <c r="FE78" s="69"/>
      <c r="FF78" s="69"/>
      <c r="FG78" s="69"/>
      <c r="FH78" s="69"/>
      <c r="FI78" s="69"/>
      <c r="FJ78" s="69"/>
      <c r="FK78" s="69"/>
      <c r="FL78" s="69"/>
      <c r="FM78" s="69"/>
      <c r="FN78" s="69"/>
      <c r="FO78" s="69"/>
      <c r="FP78" s="69"/>
      <c r="FQ78" s="69"/>
      <c r="FR78" s="69"/>
      <c r="FS78" s="69"/>
      <c r="FT78" s="69"/>
      <c r="FU78" s="69"/>
      <c r="FV78" s="69"/>
      <c r="FW78" s="69"/>
      <c r="FX78" s="69"/>
      <c r="FY78" s="69"/>
      <c r="FZ78" s="69"/>
      <c r="GA78" s="69"/>
      <c r="GB78" s="69"/>
      <c r="GC78" s="69"/>
      <c r="GD78" s="69"/>
      <c r="GE78" s="69"/>
      <c r="GF78" s="69"/>
      <c r="GG78" s="69"/>
      <c r="GH78" s="69"/>
      <c r="GI78" s="69"/>
      <c r="GJ78" s="69"/>
      <c r="GK78" s="69"/>
      <c r="GL78" s="69"/>
      <c r="GM78" s="69"/>
      <c r="GN78" s="69"/>
      <c r="GO78" s="69"/>
      <c r="GP78" s="69"/>
      <c r="GQ78" s="69"/>
      <c r="GR78" s="69"/>
      <c r="GS78" s="69"/>
      <c r="GT78" s="69"/>
      <c r="GU78" s="69"/>
      <c r="GV78" s="69"/>
      <c r="GW78" s="69"/>
      <c r="GX78" s="69"/>
      <c r="GY78" s="69"/>
      <c r="GZ78" s="69"/>
      <c r="HA78" s="69"/>
      <c r="HB78" s="69"/>
      <c r="HC78" s="69"/>
      <c r="HD78" s="69"/>
      <c r="HE78" s="69"/>
      <c r="HF78" s="69"/>
      <c r="HG78" s="69"/>
      <c r="HH78" s="69"/>
      <c r="HI78" s="69"/>
      <c r="HJ78" s="69"/>
      <c r="HK78" s="69"/>
      <c r="HL78" s="69"/>
      <c r="HM78" s="69"/>
      <c r="HN78" s="69"/>
      <c r="HO78" s="69"/>
      <c r="HP78" s="69"/>
      <c r="HQ78" s="69"/>
      <c r="HR78" s="69"/>
      <c r="HS78" s="69"/>
      <c r="HT78" s="69"/>
      <c r="HU78" s="69"/>
      <c r="HV78" s="69"/>
      <c r="HW78" s="69"/>
      <c r="HX78" s="69"/>
      <c r="HY78" s="69"/>
      <c r="HZ78" s="69"/>
      <c r="IA78" s="69"/>
      <c r="IB78" s="69"/>
      <c r="IC78" s="69"/>
      <c r="ID78" s="69"/>
      <c r="IE78" s="69"/>
      <c r="IF78" s="69"/>
      <c r="IG78" s="69"/>
      <c r="IH78" s="69"/>
      <c r="II78" s="69"/>
      <c r="IJ78" s="69"/>
      <c r="IK78" s="69"/>
      <c r="IL78" s="69"/>
      <c r="IM78" s="69"/>
      <c r="IN78" s="69"/>
      <c r="IO78" s="69"/>
      <c r="IP78" s="69"/>
      <c r="IQ78" s="69"/>
      <c r="IR78" s="69"/>
      <c r="IS78" s="69"/>
      <c r="IT78" s="69"/>
      <c r="IU78" s="69"/>
      <c r="IV78" s="69"/>
    </row>
    <row r="79" spans="1:256" x14ac:dyDescent="0.25">
      <c r="A79" s="69"/>
      <c r="B79" s="69"/>
      <c r="C79" s="58"/>
      <c r="D79" s="58"/>
      <c r="E79" s="69"/>
      <c r="F79" s="66"/>
      <c r="G79" s="67"/>
      <c r="H79" s="68"/>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c r="BH79" s="69"/>
      <c r="BI79" s="69"/>
      <c r="BJ79" s="69"/>
      <c r="BK79" s="69"/>
      <c r="BL79" s="69"/>
      <c r="BM79" s="69"/>
      <c r="BN79" s="69"/>
      <c r="BO79" s="69"/>
      <c r="BP79" s="69"/>
      <c r="BQ79" s="69"/>
      <c r="BR79" s="69"/>
      <c r="BS79" s="69"/>
      <c r="BT79" s="69"/>
      <c r="BU79" s="69"/>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c r="EO79" s="69"/>
      <c r="EP79" s="69"/>
      <c r="EQ79" s="69"/>
      <c r="ER79" s="69"/>
      <c r="ES79" s="69"/>
      <c r="ET79" s="69"/>
      <c r="EU79" s="69"/>
      <c r="EV79" s="69"/>
      <c r="EW79" s="69"/>
      <c r="EX79" s="69"/>
      <c r="EY79" s="69"/>
      <c r="EZ79" s="69"/>
      <c r="FA79" s="69"/>
      <c r="FB79" s="69"/>
      <c r="FC79" s="69"/>
      <c r="FD79" s="69"/>
      <c r="FE79" s="69"/>
      <c r="FF79" s="69"/>
      <c r="FG79" s="69"/>
      <c r="FH79" s="69"/>
      <c r="FI79" s="69"/>
      <c r="FJ79" s="69"/>
      <c r="FK79" s="69"/>
      <c r="FL79" s="69"/>
      <c r="FM79" s="69"/>
      <c r="FN79" s="69"/>
      <c r="FO79" s="69"/>
      <c r="FP79" s="69"/>
      <c r="FQ79" s="69"/>
      <c r="FR79" s="69"/>
      <c r="FS79" s="69"/>
      <c r="FT79" s="69"/>
      <c r="FU79" s="69"/>
      <c r="FV79" s="69"/>
      <c r="FW79" s="69"/>
      <c r="FX79" s="69"/>
      <c r="FY79" s="69"/>
      <c r="FZ79" s="69"/>
      <c r="GA79" s="69"/>
      <c r="GB79" s="69"/>
      <c r="GC79" s="69"/>
      <c r="GD79" s="69"/>
      <c r="GE79" s="69"/>
      <c r="GF79" s="69"/>
      <c r="GG79" s="69"/>
      <c r="GH79" s="69"/>
      <c r="GI79" s="69"/>
      <c r="GJ79" s="69"/>
      <c r="GK79" s="69"/>
      <c r="GL79" s="69"/>
      <c r="GM79" s="69"/>
      <c r="GN79" s="69"/>
      <c r="GO79" s="69"/>
      <c r="GP79" s="69"/>
      <c r="GQ79" s="69"/>
      <c r="GR79" s="69"/>
      <c r="GS79" s="69"/>
      <c r="GT79" s="69"/>
      <c r="GU79" s="69"/>
      <c r="GV79" s="69"/>
      <c r="GW79" s="69"/>
      <c r="GX79" s="69"/>
      <c r="GY79" s="69"/>
      <c r="GZ79" s="69"/>
      <c r="HA79" s="69"/>
      <c r="HB79" s="69"/>
      <c r="HC79" s="69"/>
      <c r="HD79" s="69"/>
      <c r="HE79" s="69"/>
      <c r="HF79" s="69"/>
      <c r="HG79" s="69"/>
      <c r="HH79" s="69"/>
      <c r="HI79" s="69"/>
      <c r="HJ79" s="69"/>
      <c r="HK79" s="69"/>
      <c r="HL79" s="69"/>
      <c r="HM79" s="69"/>
      <c r="HN79" s="69"/>
      <c r="HO79" s="69"/>
      <c r="HP79" s="69"/>
      <c r="HQ79" s="69"/>
      <c r="HR79" s="69"/>
      <c r="HS79" s="69"/>
      <c r="HT79" s="69"/>
      <c r="HU79" s="69"/>
      <c r="HV79" s="69"/>
      <c r="HW79" s="69"/>
      <c r="HX79" s="69"/>
      <c r="HY79" s="69"/>
      <c r="HZ79" s="69"/>
      <c r="IA79" s="69"/>
      <c r="IB79" s="69"/>
      <c r="IC79" s="69"/>
      <c r="ID79" s="69"/>
      <c r="IE79" s="69"/>
      <c r="IF79" s="69"/>
      <c r="IG79" s="69"/>
      <c r="IH79" s="69"/>
      <c r="II79" s="69"/>
      <c r="IJ79" s="69"/>
      <c r="IK79" s="69"/>
      <c r="IL79" s="69"/>
      <c r="IM79" s="69"/>
      <c r="IN79" s="69"/>
      <c r="IO79" s="69"/>
      <c r="IP79" s="69"/>
      <c r="IQ79" s="69"/>
      <c r="IR79" s="69"/>
      <c r="IS79" s="69"/>
      <c r="IT79" s="69"/>
      <c r="IU79" s="69"/>
      <c r="IV79" s="69"/>
    </row>
  </sheetData>
  <mergeCells count="17">
    <mergeCell ref="E19:E23"/>
    <mergeCell ref="F19:F23"/>
    <mergeCell ref="F3:F4"/>
    <mergeCell ref="E7:E11"/>
    <mergeCell ref="F7:F11"/>
    <mergeCell ref="E13:E17"/>
    <mergeCell ref="F13:F17"/>
    <mergeCell ref="E56:E60"/>
    <mergeCell ref="F56:F60"/>
    <mergeCell ref="E66:E69"/>
    <mergeCell ref="F66:F69"/>
    <mergeCell ref="E32:E36"/>
    <mergeCell ref="F32:F36"/>
    <mergeCell ref="E39:E43"/>
    <mergeCell ref="F39:F43"/>
    <mergeCell ref="E49:E53"/>
    <mergeCell ref="F49:F5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AZ</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Threet</dc:creator>
  <cp:lastModifiedBy>Dan Threet</cp:lastModifiedBy>
  <dcterms:created xsi:type="dcterms:W3CDTF">2021-05-13T13:35:28Z</dcterms:created>
  <dcterms:modified xsi:type="dcterms:W3CDTF">2021-05-25T15:12:13Z</dcterms:modified>
</cp:coreProperties>
</file>