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R:\OOR 2019\State Partner Materials\"/>
    </mc:Choice>
  </mc:AlternateContent>
  <xr:revisionPtr revIDLastSave="0" documentId="13_ncr:1_{7B3E2E68-2D20-4789-A7E7-E9F45655F736}" xr6:coauthVersionLast="36" xr6:coauthVersionMax="36" xr10:uidLastSave="{00000000-0000-0000-0000-000000000000}"/>
  <bookViews>
    <workbookView xWindow="0" yWindow="0" windowWidth="19200" windowHeight="6350" xr2:uid="{00000000-000D-0000-FFFF-FFFF00000000}"/>
  </bookViews>
  <sheets>
    <sheet name="Sheet1" sheetId="1" r:id="rId1"/>
    <sheet name="WY" sheetId="2" r:id="rId2"/>
    <sheet name="Data Not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V28" i="1" l="1"/>
  <c r="AU28" i="1"/>
  <c r="AT28" i="1"/>
  <c r="AS28" i="1"/>
  <c r="AR28" i="1"/>
  <c r="AV27" i="1"/>
  <c r="AU27" i="1"/>
  <c r="AT27" i="1"/>
  <c r="AS27" i="1"/>
  <c r="AR27" i="1"/>
  <c r="AV26" i="1"/>
  <c r="AU26" i="1"/>
  <c r="AT26" i="1"/>
  <c r="AS26" i="1"/>
  <c r="AR26" i="1"/>
  <c r="AV25" i="1"/>
  <c r="AU25" i="1"/>
  <c r="AT25" i="1"/>
  <c r="AS25" i="1"/>
  <c r="AR25" i="1"/>
  <c r="AV24" i="1"/>
  <c r="AU24" i="1"/>
  <c r="AT24" i="1"/>
  <c r="AS24" i="1"/>
  <c r="AR24" i="1"/>
  <c r="AV23" i="1"/>
  <c r="AU23" i="1"/>
  <c r="AT23" i="1"/>
  <c r="AS23" i="1"/>
  <c r="AR23" i="1"/>
  <c r="AV22" i="1"/>
  <c r="AU22" i="1"/>
  <c r="AT22" i="1"/>
  <c r="AS22" i="1"/>
  <c r="AR22" i="1"/>
  <c r="AV21" i="1"/>
  <c r="AU21" i="1"/>
  <c r="AT21" i="1"/>
  <c r="AS21" i="1"/>
  <c r="AR21" i="1"/>
  <c r="AV20" i="1"/>
  <c r="AU20" i="1"/>
  <c r="AT20" i="1"/>
  <c r="AS20" i="1"/>
  <c r="AR20" i="1"/>
  <c r="AV19" i="1"/>
  <c r="AU19" i="1"/>
  <c r="AT19" i="1"/>
  <c r="AS19" i="1"/>
  <c r="AR19" i="1"/>
  <c r="AV18" i="1"/>
  <c r="AU18" i="1"/>
  <c r="AT18" i="1"/>
  <c r="AS18" i="1"/>
  <c r="AR18" i="1"/>
  <c r="AV17" i="1"/>
  <c r="AU17" i="1"/>
  <c r="AT17" i="1"/>
  <c r="AS17" i="1"/>
  <c r="AR17" i="1"/>
  <c r="AV16" i="1"/>
  <c r="AU16" i="1"/>
  <c r="AT16" i="1"/>
  <c r="AS16" i="1"/>
  <c r="AR16" i="1"/>
  <c r="AV15" i="1"/>
  <c r="AU15" i="1"/>
  <c r="AT15" i="1"/>
  <c r="AS15" i="1"/>
  <c r="AR15" i="1"/>
  <c r="AV14" i="1"/>
  <c r="AU14" i="1"/>
  <c r="AT14" i="1"/>
  <c r="AS14" i="1"/>
  <c r="AR14" i="1"/>
  <c r="AV13" i="1"/>
  <c r="AU13" i="1"/>
  <c r="AT13" i="1"/>
  <c r="AS13" i="1"/>
  <c r="AR13" i="1"/>
  <c r="AV12" i="1"/>
  <c r="AU12" i="1"/>
  <c r="AT12" i="1"/>
  <c r="AS12" i="1"/>
  <c r="AR12" i="1"/>
  <c r="AV11" i="1"/>
  <c r="AU11" i="1"/>
  <c r="AT11" i="1"/>
  <c r="AS11" i="1"/>
  <c r="AR11" i="1"/>
  <c r="AV10" i="1"/>
  <c r="AU10" i="1"/>
  <c r="AT10" i="1"/>
  <c r="AS10" i="1"/>
  <c r="AR10" i="1"/>
  <c r="AV9" i="1"/>
  <c r="AU9" i="1"/>
  <c r="AT9" i="1"/>
  <c r="AS9" i="1"/>
  <c r="AR9" i="1"/>
  <c r="AV8" i="1"/>
  <c r="AU8" i="1"/>
  <c r="AT8" i="1"/>
  <c r="AS8" i="1"/>
  <c r="AR8" i="1"/>
  <c r="AV7" i="1"/>
  <c r="AU7" i="1"/>
  <c r="AT7" i="1"/>
  <c r="AS7" i="1"/>
  <c r="AR7" i="1"/>
  <c r="AV6" i="1"/>
  <c r="AU6" i="1"/>
  <c r="AT6" i="1"/>
  <c r="AS6" i="1"/>
  <c r="AR6" i="1"/>
  <c r="AV5" i="1"/>
  <c r="AU5" i="1"/>
  <c r="AT5" i="1"/>
  <c r="AS5" i="1"/>
  <c r="AR5" i="1"/>
  <c r="AV4" i="1"/>
  <c r="AU4" i="1"/>
  <c r="AT4" i="1"/>
  <c r="AS4" i="1"/>
  <c r="AR4" i="1"/>
  <c r="AV3" i="1"/>
  <c r="AU3" i="1"/>
  <c r="AT3" i="1"/>
  <c r="AS3" i="1"/>
  <c r="AR3" i="1"/>
  <c r="AV2" i="1"/>
  <c r="AU2" i="1"/>
  <c r="AT2" i="1"/>
  <c r="AS2" i="1"/>
  <c r="AR2" i="1"/>
  <c r="C60" i="3" l="1"/>
  <c r="C59" i="3"/>
  <c r="C58" i="3"/>
  <c r="C57" i="3"/>
  <c r="C56" i="3"/>
  <c r="C43" i="3"/>
  <c r="C42" i="3"/>
  <c r="C41" i="3"/>
  <c r="C40" i="3"/>
  <c r="C39" i="3"/>
</calcChain>
</file>

<file path=xl/sharedStrings.xml><?xml version="1.0" encoding="utf-8"?>
<sst xmlns="http://schemas.openxmlformats.org/spreadsheetml/2006/main" count="374" uniqueCount="235">
  <si>
    <t>ST</t>
  </si>
  <si>
    <t>STNAME</t>
  </si>
  <si>
    <t>COUNTY/METRO</t>
  </si>
  <si>
    <t>Total households (2013-2017)</t>
  </si>
  <si>
    <t>Renter households (2013-2017)</t>
  </si>
  <si>
    <t>% of total households that are renters (2013-2017)</t>
  </si>
  <si>
    <t>Minimum wage</t>
  </si>
  <si>
    <t>Estimated mean renter wage</t>
  </si>
  <si>
    <t>SSI monthly payment</t>
  </si>
  <si>
    <t>Zero bedroom FMR</t>
  </si>
  <si>
    <t>One bedroom FMR</t>
  </si>
  <si>
    <t>Two bedroom FMR</t>
  </si>
  <si>
    <t>Three bedroom FMR</t>
  </si>
  <si>
    <t>Four bedroom FMR</t>
  </si>
  <si>
    <t>Annual AMI</t>
  </si>
  <si>
    <t xml:space="preserve">30% of AMI </t>
  </si>
  <si>
    <t>Estimated median renter household  income</t>
  </si>
  <si>
    <t>Rent affordable at median renter household income</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</si>
  <si>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</si>
  <si>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</si>
  <si>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</si>
  <si>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</si>
  <si>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</si>
  <si>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</si>
  <si>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</si>
  <si>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</si>
  <si>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</si>
  <si>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</si>
  <si>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</si>
  <si>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</si>
  <si>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</si>
  <si>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</si>
  <si>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</si>
  <si>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</si>
  <si>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</si>
  <si>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</si>
  <si>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</si>
  <si>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</si>
  <si>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</si>
  <si>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</si>
  <si>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</si>
  <si>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</si>
  <si>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</si>
  <si>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WY</t>
  </si>
  <si>
    <t>Wyoming</t>
  </si>
  <si>
    <t>NONMETRO</t>
  </si>
  <si>
    <t>METRO</t>
  </si>
  <si>
    <t>Casper MSA</t>
  </si>
  <si>
    <t>Cheyenne MSA</t>
  </si>
  <si>
    <t>COUNTY</t>
  </si>
  <si>
    <t>Albany County</t>
  </si>
  <si>
    <t>Big Horn County</t>
  </si>
  <si>
    <t>Campbell County</t>
  </si>
  <si>
    <t>Carbon County</t>
  </si>
  <si>
    <t>Converse County</t>
  </si>
  <si>
    <t>Crook County</t>
  </si>
  <si>
    <t>Fremont County</t>
  </si>
  <si>
    <t>Goshen County</t>
  </si>
  <si>
    <t>Hot Springs County</t>
  </si>
  <si>
    <t>Johnson County</t>
  </si>
  <si>
    <t>Laramie County</t>
  </si>
  <si>
    <t>Lincoln County</t>
  </si>
  <si>
    <t>Natrona County</t>
  </si>
  <si>
    <t>Niobrara County †</t>
  </si>
  <si>
    <t>Park County</t>
  </si>
  <si>
    <t>Platte County</t>
  </si>
  <si>
    <t>Sheridan County</t>
  </si>
  <si>
    <t>Sublette County</t>
  </si>
  <si>
    <t>Sweetwater County</t>
  </si>
  <si>
    <t>Teton County</t>
  </si>
  <si>
    <t>Uinta County</t>
  </si>
  <si>
    <t>Washakie County</t>
  </si>
  <si>
    <t>Weston County</t>
  </si>
  <si>
    <t>State</t>
  </si>
  <si>
    <t>Occupation Code</t>
  </si>
  <si>
    <t>Occupation</t>
  </si>
  <si>
    <t>Total Employment</t>
  </si>
  <si>
    <t>Jobs per 1000 jobs</t>
  </si>
  <si>
    <t>Median Hourly Wage</t>
  </si>
  <si>
    <t>35-3031</t>
  </si>
  <si>
    <t>Waiters and Waitresses</t>
  </si>
  <si>
    <t>35-3011</t>
  </si>
  <si>
    <t>Bartenders</t>
  </si>
  <si>
    <t>35-3021</t>
  </si>
  <si>
    <t>Food prep workers, fast food</t>
  </si>
  <si>
    <t>41-2011</t>
  </si>
  <si>
    <t>Cashiers</t>
  </si>
  <si>
    <t>41-2031</t>
  </si>
  <si>
    <t>Retail Salespersons</t>
  </si>
  <si>
    <t>37-2012</t>
  </si>
  <si>
    <t>Maids and Housekeeping Cleaners</t>
  </si>
  <si>
    <t>39-9021</t>
  </si>
  <si>
    <t>Personal Care Aides</t>
  </si>
  <si>
    <t>One-Bedroom Housing Wage</t>
  </si>
  <si>
    <t>37-2011</t>
  </si>
  <si>
    <t>Janitors and cleaners</t>
  </si>
  <si>
    <t>43-5081</t>
  </si>
  <si>
    <t>Stock Clerks and Order Fillers</t>
  </si>
  <si>
    <t>35-2014</t>
  </si>
  <si>
    <t>Cooks, Restaurant</t>
  </si>
  <si>
    <t>31-1014</t>
  </si>
  <si>
    <t>Nursing Assistants</t>
  </si>
  <si>
    <t>25-9041</t>
  </si>
  <si>
    <t>Teacher Assistants</t>
  </si>
  <si>
    <t>25-3098</t>
  </si>
  <si>
    <t>Substitute Teachers</t>
  </si>
  <si>
    <t>35-1012</t>
  </si>
  <si>
    <t>Food prep and serving supervisors</t>
  </si>
  <si>
    <t>53-7062</t>
  </si>
  <si>
    <t>Laborers and material movers</t>
  </si>
  <si>
    <t>Two-Bedroom Housing Wage</t>
  </si>
  <si>
    <t>43-9061</t>
  </si>
  <si>
    <t>Office clerks</t>
  </si>
  <si>
    <t>47-2061</t>
  </si>
  <si>
    <t>Construction Laborers</t>
  </si>
  <si>
    <t>41-1011</t>
  </si>
  <si>
    <t>Retail sales supervisors</t>
  </si>
  <si>
    <t>49-9071</t>
  </si>
  <si>
    <t>General Maintenance and Repair workers</t>
  </si>
  <si>
    <t>43-6014</t>
  </si>
  <si>
    <t>Secretaries and administrative assistants</t>
  </si>
  <si>
    <t>43-3031</t>
  </si>
  <si>
    <t>Bookkeeping, Accounting, and Auditing Clerks</t>
  </si>
  <si>
    <t>00-0000</t>
  </si>
  <si>
    <t>All Occupations</t>
  </si>
  <si>
    <t>47-2031</t>
  </si>
  <si>
    <t>Carpenters</t>
  </si>
  <si>
    <t>53-3032</t>
  </si>
  <si>
    <t>Heavy and Tractor-Trailer Truck Drivers</t>
  </si>
  <si>
    <t>47-2073</t>
  </si>
  <si>
    <t>Operating engineers, construction</t>
  </si>
  <si>
    <t>25-2021</t>
  </si>
  <si>
    <t>Elementary school teachers</t>
  </si>
  <si>
    <t>47-2111</t>
  </si>
  <si>
    <t>Electricians</t>
  </si>
  <si>
    <t>29-1141</t>
  </si>
  <si>
    <t>Registered Nurses</t>
  </si>
  <si>
    <t>49-9041</t>
  </si>
  <si>
    <t>Industrial Machinery Mechanics</t>
  </si>
  <si>
    <t>47-1011</t>
  </si>
  <si>
    <t>Construction Trade supervisors</t>
  </si>
  <si>
    <t>11-1021</t>
  </si>
  <si>
    <t>General and Operations Managers</t>
  </si>
  <si>
    <t>U.S.</t>
  </si>
  <si>
    <r>
      <t xml:space="preserve">How to Use the Numbers When Discussing                            </t>
    </r>
    <r>
      <rPr>
        <b/>
        <i/>
        <sz val="12"/>
        <rFont val="Arial"/>
        <family val="2"/>
      </rPr>
      <t>Out of Reach</t>
    </r>
  </si>
  <si>
    <t>Where the Numbers Come From</t>
  </si>
  <si>
    <t>Number of Households (2013-2017)</t>
  </si>
  <si>
    <t>Total</t>
  </si>
  <si>
    <t>There were 120,048,286 total households in the U.S, including Puerto Rico.</t>
  </si>
  <si>
    <t>U.S. Census American Community Survey (ACS) 2013-2017</t>
  </si>
  <si>
    <t>Renter</t>
  </si>
  <si>
    <t>There were 43,377,836 renter households in the U.S, including Puerto Rico.</t>
  </si>
  <si>
    <t>% Renter</t>
  </si>
  <si>
    <t>Renter households represented 36% of all households in the U.S.</t>
  </si>
  <si>
    <t>Divide number of renter households by total number of households, and then multiply by 100 (43,377,836/120,048,286)*100=36%</t>
  </si>
  <si>
    <t>2019 Fair Market Rent (FMR)</t>
  </si>
  <si>
    <t>Zero-Bedroom</t>
  </si>
  <si>
    <t>The average Fair Market Rent for a two-bedroom rental home in the U.S. is $1,194</t>
  </si>
  <si>
    <t>Fair Market Rents developed by HUD annually. See Appendix B.</t>
  </si>
  <si>
    <t>One-Bedroom</t>
  </si>
  <si>
    <t>Two-Bedroom</t>
  </si>
  <si>
    <t>Three-Bedroom</t>
  </si>
  <si>
    <t>Four-Bedroom</t>
  </si>
  <si>
    <t>Annual Income Needed to Afford FMR</t>
  </si>
  <si>
    <t>A renter household needs an annual income of $47,754 to afford a two-bedroom rental home at the Fair Market Rent.</t>
  </si>
  <si>
    <r>
      <t>Multiply the FMR for a unit of a particular size by 12 to get the yearly rental cost (2BR: $1,193.84 x 12 = $14,326.08).  Then divide by .3 to determine the total income needed to afford $14,326.08 per year in rent ($1,193.84 / .3 =</t>
    </r>
    <r>
      <rPr>
        <sz val="10"/>
        <color indexed="10"/>
        <rFont val="Arial"/>
        <family val="2"/>
      </rPr>
      <t xml:space="preserve"> </t>
    </r>
    <r>
      <rPr>
        <sz val="10"/>
        <rFont val="Arial"/>
        <family val="2"/>
      </rPr>
      <t>$47,754).</t>
    </r>
  </si>
  <si>
    <t>2019 Housing Wage</t>
  </si>
  <si>
    <t>A renter household needs one full-time job paying $22.96 per hour in order to afford a two-bedroom rental home at the Fair Market Rent.</t>
  </si>
  <si>
    <t>Divide income needed to afford the FMR for a particular unit size (2BR: $47,754) by 52 (weeks per year), and then divide by 40 (hours per work week) ($47,754 / 52 / 40 = $22.96)</t>
  </si>
  <si>
    <t>2019 Supplemental Security Income (SSI)</t>
  </si>
  <si>
    <t>Monthly SSI Payment</t>
  </si>
  <si>
    <t>The Supplemental Security Income for qualifying individuals is $771 in monthly federal benefits in 2019.</t>
  </si>
  <si>
    <t>U.S. Social Security Administration. The maximum federal SSI payment for individuals is $771 in 2019, but can be lower if the recipient receives income from other sources. Some states also provide a supplement.</t>
  </si>
  <si>
    <t>Rent Affordable at SSI</t>
  </si>
  <si>
    <t>An individual whose sole source of income is Supplemental Security Income can afford to spend as much as $231 in monthly rent.</t>
  </si>
  <si>
    <t>Multiply monthly income by .3 to determine maximum amount that can be spent on rent ($771 x .3 = $231).</t>
  </si>
  <si>
    <t>2019 Minimum Wage</t>
  </si>
  <si>
    <t>Minimum Wage</t>
  </si>
  <si>
    <t>The federal minimum wage is $7.25 in 2019.</t>
  </si>
  <si>
    <r>
      <t xml:space="preserve">The federal minimum wage is $7.25, as of July 1, 2019.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</si>
  <si>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</si>
  <si>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</si>
  <si>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</si>
  <si>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</si>
  <si>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</si>
  <si>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127 hours per week to afford a two-bedroom rental home at the Fair Market Rent.</t>
  </si>
  <si>
    <t>Divide income needed to afford the FMR for a particular unit size (2BR: $47,754) by 52 (weeks per year), and then divide by the federal minimum wage of $7.25 ($47,754 / 52 / $7.25 = 127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</si>
  <si>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</si>
  <si>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</si>
  <si>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127 hours) by 40 (hours per work week) (127 / 40 = 3.2 full-time jobs).</t>
  </si>
  <si>
    <t>2018 Renter Wage</t>
  </si>
  <si>
    <t>Estimated Mean Renter Wage</t>
  </si>
  <si>
    <t>The estimated mean (average) renter wage in the U.S. is $17.57 in 2019.</t>
  </si>
  <si>
    <t>Average weekly wages from the 2017 Quarterly Census of Employment and Wages divided by 40 (hours per work week). This overall wage is adjusted by the national ratio of renter household income to total household income reported in ACS 2013-2017 and an inflation factor is applied to adjust from 2017 to FY2019.</t>
  </si>
  <si>
    <t>Rent Affordable at Mean Wage</t>
  </si>
  <si>
    <t>If one wage-earner holds a full-time job paying the mean renter wage, a household can afford to spend as much as $913 in monthly rent.</t>
  </si>
  <si>
    <t>Multiply mean renter wage by 40 (hours per work week) and 52 (weeks per year) to calculate annual income ($17.566 x 40 x 52 = $36,537.28).  Multiply by .3 to determine maximum amount that can be spent on rent, and then divide by 12 to obtain monthly amount (($36,537.28 x .3) / 12 = $913).</t>
  </si>
  <si>
    <t xml:space="preserve">Work Hours/Week at Mean Renter Wage </t>
  </si>
  <si>
    <t>A renter earning the mean renter wage must work 52 hours per week to afford a two-bedroom rental home at the Fair Market Rent.</t>
  </si>
  <si>
    <t>Divide income needed to afford the FMR for a particular unit size (2BR: $47,754) by 52 (weeks per year), and then divide by the mean renter wage ($47,754 / 52 / $17.57 = 52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</si>
  <si>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</si>
  <si>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</si>
  <si>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52 hours) by 40 (hours per work week) (52 / 40 = 1.3 full-time jobs).</t>
  </si>
  <si>
    <t>2019 Area Median Income(AMI)</t>
  </si>
  <si>
    <t>Area Median Income</t>
  </si>
  <si>
    <t>The estimated annual median family income in the U.S. is $77,136</t>
  </si>
  <si>
    <t>HUD FY19 estimated median family income based on data from the ACS.  See Appendix B.</t>
  </si>
  <si>
    <r>
      <t xml:space="preserve">30% of AMI </t>
    </r>
    <r>
      <rPr>
        <vertAlign val="superscript"/>
        <sz val="10"/>
        <rFont val="Arial"/>
        <family val="2"/>
      </rPr>
      <t>1</t>
    </r>
  </si>
  <si>
    <t>In the U.S., an Extremely Low-Income family (30% of AMI) earns no more than $23,141 annually.</t>
  </si>
  <si>
    <t>Multiply annual AMI by .3 to calculate median income for Extremely Low Income family ($77,136 x .3 = $23,141)</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</si>
  <si>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</si>
  <si>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</si>
  <si>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</si>
  <si>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$579 or less is affordable.</t>
  </si>
  <si>
    <t>Multiply annual AMI by percent of AMI given for income level (30% = .3) and then by .3 to calculate maximum amount that can be spent on housing for it to be affordable ($77,136 x .3 x .3 = $6,942).  Divide by 12 to obtain monthly amount ($6,942 / 12 = $579).</t>
  </si>
  <si>
    <t>Income at 50% of AMI</t>
  </si>
  <si>
    <t>Income at 80% of AMI</t>
  </si>
  <si>
    <t>Income at 100% of AMI</t>
  </si>
  <si>
    <t>2019 Median Renter Household Income</t>
  </si>
  <si>
    <t>Estimated Median Renter Household Income</t>
  </si>
  <si>
    <t>The median renter household income in the U.S. is $39,728.</t>
  </si>
  <si>
    <t>Represents renter median household income from ACS 5-Year Data (2013-2017) projected to 2019 using an inflation adjustment factor.</t>
  </si>
  <si>
    <t>Rent Affordable at Median</t>
  </si>
  <si>
    <t>For a household earning the renter median income, monthly rent of $993 or less is affordable.</t>
  </si>
  <si>
    <t>Multiply renter median household income by .3 to get maximum amount that can be spent on housing for it to be affordable ($39,716 x .3 = $11,915). Divide by 12 to obtain monthly amount ($11,915 / 12 = $993).</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</si>
  <si>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</si>
  <si>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</si>
  <si>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</si>
  <si>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</si>
  <si>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2019</t>
    </r>
  </si>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</sst>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00"/>
    <numFmt numFmtId="167" formatCode="0.0"/>
    <numFmt numFmtId="168" formatCode="#,##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rgb="FFFF0000"/>
      <name val="Calibri"/>
      <family val="2"/>
    </font>
    <font>
      <sz val="11"/>
      <color rgb="FF0070C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6">
    <border>
      <left/>
      <right/>
      <top/>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6" fillId="0" borderId="0"/>
  </cellStyleXfs>
  <cellXfs count="92">
    <xf numFmtId="0" fontId="0" fillId="0" borderId="0" xfId="0"/>
    <xf numFmtId="0" fontId="0" fillId="0" borderId="0" xfId="0" applyFill="1"/>
    <xf numFmtId="3" fontId="3" fillId="0" borderId="0" xfId="0" applyNumberFormat="1" applyFont="1" applyFill="1" applyAlignment="1">
      <alignment wrapText="1"/>
    </xf>
    <xf numFmtId="0" fontId="3" fillId="0" borderId="0" xfId="0" applyNumberFormat="1" applyFont="1" applyFill="1" applyAlignment="1">
      <alignment wrapText="1"/>
    </xf>
    <xf numFmtId="164" fontId="3" fillId="0" borderId="0" xfId="0" applyNumberFormat="1" applyFont="1" applyFill="1" applyAlignment="1">
      <alignment wrapText="1"/>
    </xf>
    <xf numFmtId="165" fontId="3" fillId="0" borderId="0" xfId="0" applyNumberFormat="1" applyFont="1" applyFill="1" applyAlignment="1">
      <alignment wrapText="1"/>
    </xf>
    <xf numFmtId="1" fontId="3" fillId="0" borderId="0" xfId="0" applyNumberFormat="1" applyFont="1" applyFill="1" applyAlignment="1">
      <alignment wrapText="1"/>
    </xf>
    <xf numFmtId="3" fontId="0" fillId="0" borderId="0" xfId="0" applyNumberFormat="1" applyFill="1"/>
    <xf numFmtId="1" fontId="0" fillId="0" borderId="0" xfId="0" applyNumberFormat="1" applyFill="1"/>
    <xf numFmtId="164" fontId="0" fillId="0" borderId="0" xfId="0" applyNumberFormat="1" applyFill="1"/>
    <xf numFmtId="165" fontId="0" fillId="0" borderId="0" xfId="0" applyNumberFormat="1" applyFill="1"/>
    <xf numFmtId="2" fontId="0" fillId="0" borderId="0" xfId="0" applyNumberFormat="1" applyFill="1"/>
    <xf numFmtId="1" fontId="0" fillId="0" borderId="0" xfId="0" applyNumberFormat="1" applyAlignment="1">
      <alignment horizontal="center"/>
    </xf>
    <xf numFmtId="1" fontId="0" fillId="0" borderId="0" xfId="0" applyNumberFormat="1"/>
    <xf numFmtId="3" fontId="0" fillId="0" borderId="0" xfId="0" applyNumberForma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4" fontId="0" fillId="0" borderId="0" xfId="0" applyNumberFormat="1"/>
    <xf numFmtId="164" fontId="0" fillId="0" borderId="0" xfId="0" applyNumberFormat="1" applyBorder="1"/>
    <xf numFmtId="1" fontId="2" fillId="0" borderId="0" xfId="0" applyNumberFormat="1" applyFont="1"/>
    <xf numFmtId="164" fontId="4" fillId="0" borderId="0" xfId="0" applyNumberFormat="1" applyFont="1" applyFill="1" applyBorder="1" applyAlignment="1" applyProtection="1">
      <alignment horizontal="right" vertical="center" wrapText="1"/>
    </xf>
    <xf numFmtId="1" fontId="5" fillId="0" borderId="0" xfId="0" applyNumberFormat="1" applyFont="1" applyAlignment="1">
      <alignment horizontal="center"/>
    </xf>
    <xf numFmtId="1" fontId="5" fillId="0" borderId="0" xfId="0" applyNumberFormat="1" applyFont="1"/>
    <xf numFmtId="3" fontId="5" fillId="0" borderId="0" xfId="0" applyNumberFormat="1" applyFont="1" applyAlignment="1">
      <alignment horizontal="right"/>
    </xf>
    <xf numFmtId="166" fontId="5" fillId="0" borderId="0" xfId="0" applyNumberFormat="1" applyFont="1" applyAlignment="1">
      <alignment horizontal="right"/>
    </xf>
    <xf numFmtId="164" fontId="5" fillId="0" borderId="0" xfId="0" applyNumberFormat="1" applyFont="1"/>
    <xf numFmtId="164" fontId="0" fillId="0" borderId="1" xfId="0" applyNumberFormat="1" applyBorder="1"/>
    <xf numFmtId="0" fontId="7" fillId="0" borderId="0" xfId="2" applyFont="1" applyFill="1" applyBorder="1"/>
    <xf numFmtId="0" fontId="7" fillId="0" borderId="0" xfId="2" applyFont="1" applyFill="1" applyBorder="1" applyAlignment="1">
      <alignment horizontal="left" vertical="center" wrapText="1"/>
    </xf>
    <xf numFmtId="3" fontId="8" fillId="0" borderId="0" xfId="2" applyNumberFormat="1" applyFont="1" applyFill="1" applyBorder="1" applyAlignment="1">
      <alignment horizontal="center" vertical="center"/>
    </xf>
    <xf numFmtId="3" fontId="7" fillId="0" borderId="0" xfId="2" applyNumberFormat="1" applyFont="1" applyFill="1" applyBorder="1" applyAlignment="1">
      <alignment horizontal="right" vertical="center"/>
    </xf>
    <xf numFmtId="0" fontId="9" fillId="0" borderId="0" xfId="2" applyFont="1" applyFill="1" applyBorder="1" applyAlignment="1">
      <alignment horizontal="center" vertical="center" wrapText="1"/>
    </xf>
    <xf numFmtId="0" fontId="7" fillId="0" borderId="0" xfId="2" applyFont="1" applyFill="1" applyBorder="1" applyAlignment="1">
      <alignment horizontal="center"/>
    </xf>
    <xf numFmtId="3" fontId="7" fillId="0" borderId="0" xfId="2" applyNumberFormat="1" applyFont="1" applyFill="1" applyBorder="1"/>
    <xf numFmtId="0" fontId="11" fillId="0" borderId="0" xfId="2" applyFont="1" applyFill="1" applyBorder="1"/>
    <xf numFmtId="0" fontId="8" fillId="0" borderId="0" xfId="2" applyFont="1" applyFill="1" applyBorder="1"/>
    <xf numFmtId="0" fontId="11" fillId="0" borderId="0" xfId="2" applyFont="1" applyFill="1" applyBorder="1" applyAlignment="1">
      <alignment horizontal="left" vertical="center" wrapText="1"/>
    </xf>
    <xf numFmtId="3" fontId="11" fillId="0" borderId="0" xfId="2" applyNumberFormat="1" applyFont="1" applyFill="1" applyBorder="1" applyAlignment="1">
      <alignment horizontal="right" vertical="center"/>
    </xf>
    <xf numFmtId="0" fontId="11" fillId="0" borderId="0" xfId="2" applyFont="1" applyFill="1" applyBorder="1" applyAlignment="1">
      <alignment horizontal="left" wrapText="1"/>
    </xf>
    <xf numFmtId="0" fontId="11" fillId="0" borderId="0" xfId="2" applyFont="1" applyFill="1" applyBorder="1" applyAlignment="1">
      <alignment horizontal="center"/>
    </xf>
    <xf numFmtId="3" fontId="11" fillId="0" borderId="0" xfId="2" applyNumberFormat="1" applyFont="1" applyFill="1" applyBorder="1"/>
    <xf numFmtId="3" fontId="11" fillId="0" borderId="0" xfId="0" applyNumberFormat="1" applyFont="1" applyFill="1"/>
    <xf numFmtId="0" fontId="11" fillId="0" borderId="2" xfId="2" applyFont="1" applyFill="1" applyBorder="1" applyAlignment="1">
      <alignment horizontal="left" vertical="center" wrapText="1" indent="1"/>
    </xf>
    <xf numFmtId="9" fontId="11" fillId="0" borderId="0" xfId="1" applyFont="1" applyFill="1" applyBorder="1" applyAlignment="1">
      <alignment horizontal="right" vertical="center"/>
    </xf>
    <xf numFmtId="0" fontId="11" fillId="0" borderId="2" xfId="2" applyFont="1" applyFill="1" applyBorder="1" applyAlignment="1">
      <alignment horizontal="left" wrapText="1" indent="1"/>
    </xf>
    <xf numFmtId="0" fontId="11" fillId="0" borderId="0" xfId="2" applyFont="1" applyFill="1" applyBorder="1" applyAlignment="1">
      <alignment horizontal="left" vertical="center" wrapText="1" indent="1"/>
    </xf>
    <xf numFmtId="0" fontId="11" fillId="0" borderId="0" xfId="2" applyFont="1" applyFill="1" applyBorder="1" applyAlignment="1">
      <alignment horizontal="left" wrapText="1" indent="1"/>
    </xf>
    <xf numFmtId="165" fontId="11" fillId="0" borderId="0" xfId="2" applyNumberFormat="1" applyFont="1" applyFill="1" applyBorder="1" applyAlignment="1">
      <alignment horizontal="right" vertical="center"/>
    </xf>
    <xf numFmtId="3" fontId="11" fillId="0" borderId="0" xfId="2" applyNumberFormat="1" applyFont="1" applyFill="1" applyBorder="1" applyAlignment="1">
      <alignment horizontal="center"/>
    </xf>
    <xf numFmtId="164" fontId="11" fillId="0" borderId="0" xfId="2" applyNumberFormat="1" applyFont="1" applyFill="1" applyBorder="1" applyAlignment="1">
      <alignment horizontal="right" vertical="center"/>
    </xf>
    <xf numFmtId="168" fontId="11" fillId="0" borderId="0" xfId="2" applyNumberFormat="1" applyFont="1" applyFill="1" applyBorder="1" applyAlignment="1">
      <alignment horizontal="right" vertical="center"/>
    </xf>
    <xf numFmtId="166" fontId="11" fillId="0" borderId="0" xfId="2" applyNumberFormat="1" applyFont="1" applyFill="1" applyBorder="1" applyAlignment="1">
      <alignment horizontal="center"/>
    </xf>
    <xf numFmtId="9" fontId="11" fillId="0" borderId="0" xfId="1" applyFont="1" applyFill="1" applyBorder="1" applyAlignment="1">
      <alignment wrapText="1"/>
    </xf>
    <xf numFmtId="0" fontId="14" fillId="0" borderId="0" xfId="2" applyFont="1" applyFill="1" applyBorder="1"/>
    <xf numFmtId="0" fontId="15" fillId="0" borderId="0" xfId="2" applyFont="1" applyFill="1" applyBorder="1" applyAlignment="1">
      <alignment horizontal="center"/>
    </xf>
    <xf numFmtId="3" fontId="15" fillId="0" borderId="0" xfId="2" applyNumberFormat="1" applyFont="1" applyFill="1" applyBorder="1"/>
    <xf numFmtId="0" fontId="15" fillId="0" borderId="0" xfId="2" applyFont="1" applyFill="1" applyBorder="1"/>
    <xf numFmtId="9" fontId="11" fillId="0" borderId="0" xfId="2" applyNumberFormat="1" applyFont="1" applyFill="1" applyBorder="1" applyAlignment="1">
      <alignment horizontal="left" vertical="center" wrapText="1"/>
    </xf>
    <xf numFmtId="164" fontId="15" fillId="0" borderId="0" xfId="2" applyNumberFormat="1" applyFont="1" applyFill="1" applyBorder="1" applyAlignment="1">
      <alignment horizontal="center"/>
    </xf>
    <xf numFmtId="0" fontId="15" fillId="0" borderId="0" xfId="2" applyFont="1" applyFill="1" applyBorder="1" applyAlignment="1">
      <alignment horizontal="left" wrapText="1" indent="1"/>
    </xf>
    <xf numFmtId="0" fontId="8" fillId="0" borderId="0" xfId="2" applyFont="1" applyFill="1" applyBorder="1" applyAlignment="1">
      <alignment vertical="center"/>
    </xf>
    <xf numFmtId="3" fontId="8" fillId="0" borderId="0" xfId="2" applyNumberFormat="1" applyFont="1" applyFill="1" applyBorder="1" applyAlignment="1">
      <alignment horizontal="righ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wrapText="1"/>
    </xf>
    <xf numFmtId="0" fontId="11" fillId="0" borderId="0" xfId="0" applyFont="1" applyFill="1" applyBorder="1" applyAlignment="1"/>
    <xf numFmtId="3" fontId="11" fillId="0" borderId="0" xfId="0" applyNumberFormat="1" applyFont="1" applyFill="1" applyBorder="1" applyAlignment="1"/>
    <xf numFmtId="0" fontId="18" fillId="0" borderId="0" xfId="0" applyFont="1" applyFill="1" applyBorder="1" applyAlignment="1">
      <alignment horizontal="right"/>
    </xf>
    <xf numFmtId="0" fontId="18" fillId="0" borderId="0" xfId="0" applyFont="1" applyFill="1" applyBorder="1" applyAlignment="1">
      <alignment horizontal="left" vertical="center"/>
    </xf>
    <xf numFmtId="3" fontId="18" fillId="0" borderId="0" xfId="0" applyNumberFormat="1" applyFont="1" applyFill="1" applyBorder="1" applyAlignment="1">
      <alignment horizontal="right" vertical="center"/>
    </xf>
    <xf numFmtId="0" fontId="18" fillId="0" borderId="0" xfId="0" applyFont="1" applyFill="1" applyBorder="1" applyAlignment="1">
      <alignment horizontal="left" vertical="center" wrapText="1"/>
    </xf>
    <xf numFmtId="0" fontId="18" fillId="0" borderId="0" xfId="0" applyFont="1" applyFill="1" applyBorder="1" applyAlignment="1">
      <alignment horizontal="left" wrapText="1"/>
    </xf>
    <xf numFmtId="0" fontId="18" fillId="0" borderId="0" xfId="0" applyFont="1" applyFill="1" applyBorder="1" applyAlignment="1"/>
    <xf numFmtId="3" fontId="18" fillId="0" borderId="0" xfId="0" applyNumberFormat="1" applyFont="1" applyFill="1" applyBorder="1" applyAlignment="1"/>
    <xf numFmtId="0" fontId="19" fillId="0" borderId="0" xfId="2" applyFont="1" applyFill="1" applyBorder="1"/>
    <xf numFmtId="0" fontId="18" fillId="0" borderId="0" xfId="2" applyFont="1" applyFill="1" applyBorder="1" applyAlignment="1">
      <alignment horizontal="left" vertical="center" wrapText="1"/>
    </xf>
    <xf numFmtId="3" fontId="18" fillId="0" borderId="0" xfId="2" applyNumberFormat="1" applyFont="1" applyFill="1" applyBorder="1" applyAlignment="1">
      <alignment horizontal="right" vertical="center"/>
    </xf>
    <xf numFmtId="0" fontId="18" fillId="0" borderId="0" xfId="2" applyFont="1" applyFill="1" applyBorder="1" applyAlignment="1">
      <alignment horizontal="left" wrapText="1"/>
    </xf>
    <xf numFmtId="0" fontId="18" fillId="0" borderId="0" xfId="2" applyFont="1" applyFill="1" applyBorder="1" applyAlignment="1">
      <alignment horizontal="center"/>
    </xf>
    <xf numFmtId="3" fontId="18" fillId="0" borderId="0" xfId="2" applyNumberFormat="1" applyFont="1" applyFill="1" applyBorder="1"/>
    <xf numFmtId="0" fontId="18" fillId="0" borderId="0" xfId="2" applyFont="1" applyFill="1" applyBorder="1"/>
    <xf numFmtId="0" fontId="20" fillId="0" borderId="0" xfId="0" applyFont="1" applyFill="1"/>
    <xf numFmtId="0" fontId="18" fillId="0" borderId="0" xfId="0" applyFont="1" applyFill="1" applyBorder="1" applyAlignment="1">
      <alignment vertical="center"/>
    </xf>
    <xf numFmtId="0" fontId="11" fillId="0" borderId="0" xfId="2" applyFont="1" applyFill="1" applyBorder="1" applyAlignment="1">
      <alignment horizontal="left" vertical="center"/>
    </xf>
    <xf numFmtId="0" fontId="11" fillId="0" borderId="2" xfId="2" applyFont="1" applyFill="1" applyBorder="1" applyAlignment="1">
      <alignment horizontal="left" vertical="center" wrapText="1" indent="1"/>
    </xf>
    <xf numFmtId="0" fontId="11" fillId="0" borderId="3" xfId="2" applyFont="1" applyFill="1" applyBorder="1" applyAlignment="1">
      <alignment horizontal="left" vertical="center" wrapText="1" indent="1"/>
    </xf>
    <xf numFmtId="0" fontId="11" fillId="0" borderId="4" xfId="0" applyFont="1" applyFill="1" applyBorder="1"/>
    <xf numFmtId="0" fontId="11" fillId="0" borderId="5" xfId="0" applyFont="1" applyFill="1" applyBorder="1"/>
    <xf numFmtId="168" fontId="11" fillId="0" borderId="2" xfId="2" applyNumberFormat="1" applyFont="1" applyFill="1" applyBorder="1" applyAlignment="1">
      <alignment horizontal="left" vertical="center" wrapText="1" indent="1"/>
    </xf>
    <xf numFmtId="0" fontId="11" fillId="0" borderId="4" xfId="2" applyFont="1" applyFill="1" applyBorder="1" applyAlignment="1">
      <alignment horizontal="left" vertical="center" wrapText="1" indent="1"/>
    </xf>
    <xf numFmtId="0" fontId="11" fillId="0" borderId="5" xfId="2" applyFont="1" applyFill="1" applyBorder="1" applyAlignment="1">
      <alignment horizontal="left" vertical="center" wrapText="1" indent="1"/>
    </xf>
    <xf numFmtId="167" fontId="3" fillId="0" borderId="0" xfId="0" applyNumberFormat="1" applyFont="1" applyFill="1" applyAlignment="1">
      <alignment wrapText="1"/>
    </xf>
    <xf numFmtId="167" fontId="0" fillId="0" borderId="0" xfId="0" applyNumberFormat="1"/>
  </cellXfs>
  <cellStyles count="3">
    <cellStyle name="Normal" xfId="0" builtinId="0"/>
    <cellStyle name="Normal_Book5"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9"/>
  <sheetViews>
    <sheetView tabSelected="1" workbookViewId="0">
      <selection activeCell="D1" sqref="D1"/>
    </sheetView>
  </sheetViews>
  <sheetFormatPr defaultRowHeight="14.5" x14ac:dyDescent="0.35"/>
  <cols>
    <col min="1" max="1" width="11.453125" customWidth="1"/>
    <col min="3" max="3" width="11" customWidth="1"/>
    <col min="4" max="4" width="20" customWidth="1"/>
    <col min="5" max="6" width="11.26953125" customWidth="1"/>
    <col min="7" max="7" width="11.1796875" customWidth="1"/>
    <col min="8" max="8" width="10.54296875" customWidth="1"/>
    <col min="9" max="9" width="10.453125" customWidth="1"/>
    <col min="18" max="18" width="11.1796875" customWidth="1"/>
    <col min="19" max="19" width="10.81640625" customWidth="1"/>
    <col min="20" max="20" width="10.1796875" customWidth="1"/>
    <col min="21" max="21" width="10.81640625" customWidth="1"/>
    <col min="22" max="23" width="10.54296875" customWidth="1"/>
  </cols>
  <sheetData>
    <row r="1" spans="1:48" ht="145" x14ac:dyDescent="0.35">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6" t="s">
        <v>37</v>
      </c>
      <c r="AN1" s="6" t="s">
        <v>38</v>
      </c>
      <c r="AO1" s="6" t="s">
        <v>39</v>
      </c>
      <c r="AP1" s="6" t="s">
        <v>40</v>
      </c>
      <c r="AQ1" s="6" t="s">
        <v>41</v>
      </c>
      <c r="AR1" s="90" t="s">
        <v>230</v>
      </c>
      <c r="AS1" s="90" t="s">
        <v>231</v>
      </c>
      <c r="AT1" s="90" t="s">
        <v>232</v>
      </c>
      <c r="AU1" s="90" t="s">
        <v>233</v>
      </c>
      <c r="AV1" s="90" t="s">
        <v>234</v>
      </c>
    </row>
    <row r="2" spans="1:48" x14ac:dyDescent="0.35">
      <c r="A2" s="1" t="s">
        <v>42</v>
      </c>
      <c r="B2" s="1" t="s">
        <v>43</v>
      </c>
      <c r="C2" s="1" t="s">
        <v>44</v>
      </c>
      <c r="D2" s="1"/>
      <c r="E2" s="7">
        <v>230237</v>
      </c>
      <c r="F2" s="7">
        <v>70901</v>
      </c>
      <c r="G2" s="8">
        <v>30.794789716683201</v>
      </c>
      <c r="H2" s="9">
        <v>7.25</v>
      </c>
      <c r="I2" s="9">
        <v>14.763219370435101</v>
      </c>
      <c r="J2" s="9">
        <v>796</v>
      </c>
      <c r="K2" s="10">
        <v>613.971777548977</v>
      </c>
      <c r="L2" s="10">
        <v>678.52983737887996</v>
      </c>
      <c r="M2" s="10">
        <v>855.81142720130902</v>
      </c>
      <c r="N2" s="10">
        <v>1174.2631838761099</v>
      </c>
      <c r="O2" s="10">
        <v>1440.7718932032001</v>
      </c>
      <c r="P2" s="10">
        <v>77826.210383213795</v>
      </c>
      <c r="Q2" s="10">
        <v>23347.863114964101</v>
      </c>
      <c r="R2" s="10">
        <v>41289.717906037899</v>
      </c>
      <c r="S2" s="10">
        <v>1032.2429476509501</v>
      </c>
      <c r="T2" s="10">
        <v>583.69657787410404</v>
      </c>
      <c r="U2" s="10">
        <v>377</v>
      </c>
      <c r="V2" s="10">
        <v>767.68740726262695</v>
      </c>
      <c r="W2" s="10">
        <v>238.8</v>
      </c>
      <c r="X2" s="10">
        <v>24558.871101959099</v>
      </c>
      <c r="Y2" s="10">
        <v>27141.193495155199</v>
      </c>
      <c r="Z2" s="10">
        <v>34232.457088052397</v>
      </c>
      <c r="AA2" s="10">
        <v>46970.527355044404</v>
      </c>
      <c r="AB2" s="10">
        <v>57630.875728127998</v>
      </c>
      <c r="AC2" s="9">
        <v>11.807149568249599</v>
      </c>
      <c r="AD2" s="9">
        <v>13.0486507188246</v>
      </c>
      <c r="AE2" s="9">
        <v>16.457912061563601</v>
      </c>
      <c r="AF2" s="9">
        <v>22.581984305309799</v>
      </c>
      <c r="AG2" s="9">
        <v>27.707151792369199</v>
      </c>
      <c r="AH2" s="8">
        <v>65.142894169652706</v>
      </c>
      <c r="AI2" s="8">
        <v>71.992555690066894</v>
      </c>
      <c r="AJ2" s="8">
        <v>90.802273443109698</v>
      </c>
      <c r="AK2" s="8">
        <v>124.590258236192</v>
      </c>
      <c r="AL2" s="8">
        <v>152.867044371692</v>
      </c>
      <c r="AM2" s="8">
        <v>31.990717666621102</v>
      </c>
      <c r="AN2" s="8">
        <v>35.3544857430105</v>
      </c>
      <c r="AO2" s="8">
        <v>44.591661611483701</v>
      </c>
      <c r="AP2" s="8">
        <v>61.184444229102297</v>
      </c>
      <c r="AQ2" s="8">
        <v>75.0707582056408</v>
      </c>
      <c r="AR2" s="91">
        <f>AH2/40</f>
        <v>1.6285723542413177</v>
      </c>
      <c r="AS2" s="91">
        <f>AI2/40</f>
        <v>1.7998138922516724</v>
      </c>
      <c r="AT2" s="91">
        <f>AJ2/40</f>
        <v>2.2700568360777424</v>
      </c>
      <c r="AU2" s="91">
        <f>AK2/40</f>
        <v>3.1147564559048</v>
      </c>
      <c r="AV2" s="91">
        <f t="shared" ref="AV2" si="0">AL2/40</f>
        <v>3.8216761092923002</v>
      </c>
    </row>
    <row r="3" spans="1:48" x14ac:dyDescent="0.35">
      <c r="A3" s="1" t="s">
        <v>45</v>
      </c>
      <c r="B3" s="1" t="s">
        <v>43</v>
      </c>
      <c r="C3" s="1" t="s">
        <v>44</v>
      </c>
      <c r="D3" s="1"/>
      <c r="E3" s="7">
        <v>158806</v>
      </c>
      <c r="F3" s="7">
        <v>48096</v>
      </c>
      <c r="G3" s="8">
        <v>30.286009344735099</v>
      </c>
      <c r="H3" s="9">
        <v>7.25</v>
      </c>
      <c r="I3" s="9">
        <v>14.9731425073544</v>
      </c>
      <c r="J3" s="9">
        <v>796</v>
      </c>
      <c r="K3" s="10">
        <v>612.12581087824401</v>
      </c>
      <c r="L3" s="10">
        <v>681.13701763140398</v>
      </c>
      <c r="M3" s="10">
        <v>858.25605039920197</v>
      </c>
      <c r="N3" s="10">
        <v>1171.2321398868901</v>
      </c>
      <c r="O3" s="10">
        <v>1415.4022371922799</v>
      </c>
      <c r="P3" s="10">
        <v>78519.710212460501</v>
      </c>
      <c r="Q3" s="10">
        <v>23555.913063738099</v>
      </c>
      <c r="R3" s="10">
        <v>41408.844057583199</v>
      </c>
      <c r="S3" s="10">
        <v>1035.22110143958</v>
      </c>
      <c r="T3" s="10">
        <v>588.89782659345406</v>
      </c>
      <c r="U3" s="10">
        <v>377</v>
      </c>
      <c r="V3" s="10">
        <v>778.603410382427</v>
      </c>
      <c r="W3" s="10">
        <v>238.8</v>
      </c>
      <c r="X3" s="10">
        <v>24485.032435129699</v>
      </c>
      <c r="Y3" s="10">
        <v>27245.480705256199</v>
      </c>
      <c r="Z3" s="10">
        <v>34330.242015968099</v>
      </c>
      <c r="AA3" s="10">
        <v>46849.285595475703</v>
      </c>
      <c r="AB3" s="10">
        <v>56616.089487691301</v>
      </c>
      <c r="AC3" s="9">
        <v>11.771650209197</v>
      </c>
      <c r="AD3" s="9">
        <v>13.0987888006039</v>
      </c>
      <c r="AE3" s="9">
        <v>16.504924046138498</v>
      </c>
      <c r="AF3" s="9">
        <v>22.523694997824901</v>
      </c>
      <c r="AG3" s="9">
        <v>27.219273792159299</v>
      </c>
      <c r="AH3" s="8">
        <v>64.947035636948897</v>
      </c>
      <c r="AI3" s="8">
        <v>72.269179589538894</v>
      </c>
      <c r="AJ3" s="8">
        <v>91.061649909729596</v>
      </c>
      <c r="AK3" s="8">
        <v>124.268662056965</v>
      </c>
      <c r="AL3" s="8">
        <v>150.17530368087901</v>
      </c>
      <c r="AM3" s="8">
        <v>31.447373731773698</v>
      </c>
      <c r="AN3" s="8">
        <v>34.992757984291401</v>
      </c>
      <c r="AO3" s="8">
        <v>44.092077633086703</v>
      </c>
      <c r="AP3" s="8">
        <v>60.170922668402802</v>
      </c>
      <c r="AQ3" s="8">
        <v>72.714926152048506</v>
      </c>
      <c r="AR3" s="91">
        <f t="shared" ref="AR3:AR28" si="1">AH3/40</f>
        <v>1.6236758909237223</v>
      </c>
      <c r="AS3" s="91">
        <f t="shared" ref="AS3:AS28" si="2">AI3/40</f>
        <v>1.8067294897384722</v>
      </c>
      <c r="AT3" s="91">
        <f t="shared" ref="AT3:AT28" si="3">AJ3/40</f>
        <v>2.2765412477432401</v>
      </c>
      <c r="AU3" s="91">
        <f t="shared" ref="AU3:AU28" si="4">AK3/40</f>
        <v>3.1067165514241251</v>
      </c>
      <c r="AV3" s="91">
        <f t="shared" ref="AV3:AV28" si="5">AL3/40</f>
        <v>3.7543825920219751</v>
      </c>
    </row>
    <row r="4" spans="1:48" x14ac:dyDescent="0.35">
      <c r="A4" s="1" t="s">
        <v>46</v>
      </c>
      <c r="B4" s="1" t="s">
        <v>43</v>
      </c>
      <c r="C4" s="1" t="s">
        <v>44</v>
      </c>
      <c r="D4" s="1" t="s">
        <v>47</v>
      </c>
      <c r="E4" s="7">
        <v>32984</v>
      </c>
      <c r="F4" s="7">
        <v>11008</v>
      </c>
      <c r="G4" s="8">
        <v>33.373756973077903</v>
      </c>
      <c r="H4" s="9">
        <v>7.25</v>
      </c>
      <c r="I4" s="9">
        <v>16.024392835969199</v>
      </c>
      <c r="J4" s="9">
        <v>796</v>
      </c>
      <c r="K4" s="10">
        <v>592</v>
      </c>
      <c r="L4" s="10">
        <v>702</v>
      </c>
      <c r="M4" s="10">
        <v>846</v>
      </c>
      <c r="N4" s="10">
        <v>1176</v>
      </c>
      <c r="O4" s="10">
        <v>1486</v>
      </c>
      <c r="P4" s="10">
        <v>75800</v>
      </c>
      <c r="Q4" s="10">
        <v>22740</v>
      </c>
      <c r="R4" s="10">
        <v>41839.513602486702</v>
      </c>
      <c r="S4" s="10">
        <v>1045.9878400621701</v>
      </c>
      <c r="T4" s="10">
        <v>568.5</v>
      </c>
      <c r="U4" s="10">
        <v>377</v>
      </c>
      <c r="V4" s="10">
        <v>833.26842747040098</v>
      </c>
      <c r="W4" s="10">
        <v>238.8</v>
      </c>
      <c r="X4" s="10">
        <v>23680</v>
      </c>
      <c r="Y4" s="10">
        <v>28080</v>
      </c>
      <c r="Z4" s="10">
        <v>33840</v>
      </c>
      <c r="AA4" s="10">
        <v>47040</v>
      </c>
      <c r="AB4" s="10">
        <v>59440</v>
      </c>
      <c r="AC4" s="9">
        <v>11.384615384615399</v>
      </c>
      <c r="AD4" s="9">
        <v>13.5</v>
      </c>
      <c r="AE4" s="9">
        <v>16.269230769230798</v>
      </c>
      <c r="AF4" s="9">
        <v>22.615384615384599</v>
      </c>
      <c r="AG4" s="9">
        <v>28.576923076923102</v>
      </c>
      <c r="AH4" s="8">
        <v>62.811671087533199</v>
      </c>
      <c r="AI4" s="8">
        <v>74.482758620689694</v>
      </c>
      <c r="AJ4" s="8">
        <v>89.761273209549103</v>
      </c>
      <c r="AK4" s="8">
        <v>124.774535809019</v>
      </c>
      <c r="AL4" s="8">
        <v>157.66578249336899</v>
      </c>
      <c r="AM4" s="8">
        <v>28.4182134103973</v>
      </c>
      <c r="AN4" s="8">
        <v>33.698624685977897</v>
      </c>
      <c r="AO4" s="8">
        <v>40.611163083101502</v>
      </c>
      <c r="AP4" s="8">
        <v>56.452396909843202</v>
      </c>
      <c r="AQ4" s="8">
        <v>71.333555959206706</v>
      </c>
      <c r="AR4" s="91">
        <f t="shared" si="1"/>
        <v>1.57029177718833</v>
      </c>
      <c r="AS4" s="91">
        <f t="shared" si="2"/>
        <v>1.8620689655172424</v>
      </c>
      <c r="AT4" s="91">
        <f t="shared" si="3"/>
        <v>2.2440318302387277</v>
      </c>
      <c r="AU4" s="91">
        <f t="shared" si="4"/>
        <v>3.1193633952254749</v>
      </c>
      <c r="AV4" s="91">
        <f t="shared" si="5"/>
        <v>3.9416445623342247</v>
      </c>
    </row>
    <row r="5" spans="1:48" x14ac:dyDescent="0.35">
      <c r="A5" s="1" t="s">
        <v>46</v>
      </c>
      <c r="B5" s="1" t="s">
        <v>43</v>
      </c>
      <c r="C5" s="1" t="s">
        <v>44</v>
      </c>
      <c r="D5" s="1" t="s">
        <v>48</v>
      </c>
      <c r="E5" s="7">
        <v>38447</v>
      </c>
      <c r="F5" s="7">
        <v>11797</v>
      </c>
      <c r="G5" s="8">
        <v>30.683798475823899</v>
      </c>
      <c r="H5" s="9">
        <v>7.25</v>
      </c>
      <c r="I5" s="9">
        <v>12.5911439057079</v>
      </c>
      <c r="J5" s="9">
        <v>796</v>
      </c>
      <c r="K5" s="10">
        <v>642</v>
      </c>
      <c r="L5" s="10">
        <v>646</v>
      </c>
      <c r="M5" s="10">
        <v>855</v>
      </c>
      <c r="N5" s="10">
        <v>1185</v>
      </c>
      <c r="O5" s="10">
        <v>1502</v>
      </c>
      <c r="P5" s="10">
        <v>76700</v>
      </c>
      <c r="Q5" s="10">
        <v>23010</v>
      </c>
      <c r="R5" s="10">
        <v>40291.019727583101</v>
      </c>
      <c r="S5" s="10">
        <v>1007.2754931895799</v>
      </c>
      <c r="T5" s="10">
        <v>575.25</v>
      </c>
      <c r="U5" s="10">
        <v>377</v>
      </c>
      <c r="V5" s="10">
        <v>654.73948309681202</v>
      </c>
      <c r="W5" s="10">
        <v>238.8</v>
      </c>
      <c r="X5" s="10">
        <v>25680</v>
      </c>
      <c r="Y5" s="10">
        <v>25840</v>
      </c>
      <c r="Z5" s="10">
        <v>34200</v>
      </c>
      <c r="AA5" s="10">
        <v>47400</v>
      </c>
      <c r="AB5" s="10">
        <v>60080</v>
      </c>
      <c r="AC5" s="9">
        <v>12.346153846153801</v>
      </c>
      <c r="AD5" s="9">
        <v>12.4230769230769</v>
      </c>
      <c r="AE5" s="9">
        <v>16.442307692307701</v>
      </c>
      <c r="AF5" s="9">
        <v>22.788461538461501</v>
      </c>
      <c r="AG5" s="9">
        <v>28.884615384615401</v>
      </c>
      <c r="AH5" s="8">
        <v>68.116710875331606</v>
      </c>
      <c r="AI5" s="8">
        <v>68.541114058355404</v>
      </c>
      <c r="AJ5" s="8">
        <v>90.716180371352806</v>
      </c>
      <c r="AK5" s="8">
        <v>125.72944297082201</v>
      </c>
      <c r="AL5" s="8">
        <v>159.36339522546399</v>
      </c>
      <c r="AM5" s="8">
        <v>39.2217067443951</v>
      </c>
      <c r="AN5" s="8">
        <v>39.466078749033102</v>
      </c>
      <c r="AO5" s="8">
        <v>52.234515991367303</v>
      </c>
      <c r="AP5" s="8">
        <v>72.395206374000296</v>
      </c>
      <c r="AQ5" s="8">
        <v>91.761687741559896</v>
      </c>
      <c r="AR5" s="91">
        <f t="shared" si="1"/>
        <v>1.7029177718832902</v>
      </c>
      <c r="AS5" s="91">
        <f t="shared" si="2"/>
        <v>1.7135278514588852</v>
      </c>
      <c r="AT5" s="91">
        <f t="shared" si="3"/>
        <v>2.2679045092838201</v>
      </c>
      <c r="AU5" s="91">
        <f t="shared" si="4"/>
        <v>3.1432360742705501</v>
      </c>
      <c r="AV5" s="91">
        <f t="shared" si="5"/>
        <v>3.9840848806365998</v>
      </c>
    </row>
    <row r="6" spans="1:48" x14ac:dyDescent="0.35">
      <c r="A6" s="1" t="s">
        <v>49</v>
      </c>
      <c r="B6" s="1" t="s">
        <v>43</v>
      </c>
      <c r="C6" s="1" t="s">
        <v>44</v>
      </c>
      <c r="D6" s="1" t="s">
        <v>50</v>
      </c>
      <c r="E6" s="7">
        <v>16009</v>
      </c>
      <c r="F6" s="7">
        <v>8069</v>
      </c>
      <c r="G6" s="8">
        <v>50.402898369667106</v>
      </c>
      <c r="H6" s="9">
        <v>7.25</v>
      </c>
      <c r="I6" s="9">
        <v>9.2634739441537803</v>
      </c>
      <c r="J6" s="9">
        <v>796</v>
      </c>
      <c r="K6" s="10">
        <v>560</v>
      </c>
      <c r="L6" s="10">
        <v>628</v>
      </c>
      <c r="M6" s="10">
        <v>801</v>
      </c>
      <c r="N6" s="10">
        <v>1158</v>
      </c>
      <c r="O6" s="10">
        <v>1407</v>
      </c>
      <c r="P6" s="10">
        <v>73800</v>
      </c>
      <c r="Q6" s="10">
        <v>22140</v>
      </c>
      <c r="R6" s="10">
        <v>26692.787561342699</v>
      </c>
      <c r="S6" s="10">
        <v>667.31968903356903</v>
      </c>
      <c r="T6" s="10">
        <v>553.5</v>
      </c>
      <c r="U6" s="10">
        <v>377</v>
      </c>
      <c r="V6" s="10">
        <v>481.700645095997</v>
      </c>
      <c r="W6" s="10">
        <v>238.8</v>
      </c>
      <c r="X6" s="10">
        <v>22400</v>
      </c>
      <c r="Y6" s="10">
        <v>25120</v>
      </c>
      <c r="Z6" s="10">
        <v>32040</v>
      </c>
      <c r="AA6" s="10">
        <v>46320</v>
      </c>
      <c r="AB6" s="10">
        <v>56280</v>
      </c>
      <c r="AC6" s="9">
        <v>10.7692307692308</v>
      </c>
      <c r="AD6" s="9">
        <v>12.0769230769231</v>
      </c>
      <c r="AE6" s="9">
        <v>15.403846153846199</v>
      </c>
      <c r="AF6" s="9">
        <v>22.269230769230798</v>
      </c>
      <c r="AG6" s="9">
        <v>27.057692307692299</v>
      </c>
      <c r="AH6" s="8">
        <v>59.416445623342199</v>
      </c>
      <c r="AI6" s="8">
        <v>66.631299734747998</v>
      </c>
      <c r="AJ6" s="8">
        <v>84.986737400530501</v>
      </c>
      <c r="AK6" s="8">
        <v>122.864721485411</v>
      </c>
      <c r="AL6" s="8">
        <v>149.283819628647</v>
      </c>
      <c r="AM6" s="8">
        <v>46.501909906174099</v>
      </c>
      <c r="AN6" s="8">
        <v>52.148570394780997</v>
      </c>
      <c r="AO6" s="8">
        <v>66.514338990795494</v>
      </c>
      <c r="AP6" s="8">
        <v>96.159306555981502</v>
      </c>
      <c r="AQ6" s="8">
        <v>116.836048639263</v>
      </c>
      <c r="AR6" s="91">
        <f t="shared" si="1"/>
        <v>1.4854111405835551</v>
      </c>
      <c r="AS6" s="91">
        <f t="shared" si="2"/>
        <v>1.6657824933687</v>
      </c>
      <c r="AT6" s="91">
        <f t="shared" si="3"/>
        <v>2.1246684350132625</v>
      </c>
      <c r="AU6" s="91">
        <f t="shared" si="4"/>
        <v>3.0716180371352748</v>
      </c>
      <c r="AV6" s="91">
        <f t="shared" si="5"/>
        <v>3.732095490716175</v>
      </c>
    </row>
    <row r="7" spans="1:48" x14ac:dyDescent="0.35">
      <c r="A7" s="1" t="s">
        <v>49</v>
      </c>
      <c r="B7" s="1" t="s">
        <v>43</v>
      </c>
      <c r="C7" s="1" t="s">
        <v>44</v>
      </c>
      <c r="D7" s="1" t="s">
        <v>51</v>
      </c>
      <c r="E7" s="7">
        <v>4481</v>
      </c>
      <c r="F7" s="7">
        <v>1226</v>
      </c>
      <c r="G7" s="8">
        <v>27.359964293684403</v>
      </c>
      <c r="H7" s="9">
        <v>7.25</v>
      </c>
      <c r="I7" s="9">
        <v>10.342643388629</v>
      </c>
      <c r="J7" s="9">
        <v>796</v>
      </c>
      <c r="K7" s="10">
        <v>506</v>
      </c>
      <c r="L7" s="10">
        <v>529</v>
      </c>
      <c r="M7" s="10">
        <v>700</v>
      </c>
      <c r="N7" s="10">
        <v>905</v>
      </c>
      <c r="O7" s="10">
        <v>1230</v>
      </c>
      <c r="P7" s="10">
        <v>63300</v>
      </c>
      <c r="Q7" s="10">
        <v>18990</v>
      </c>
      <c r="R7" s="10">
        <v>27967.5893064751</v>
      </c>
      <c r="S7" s="10">
        <v>699.18973266187697</v>
      </c>
      <c r="T7" s="10">
        <v>474.75</v>
      </c>
      <c r="U7" s="10">
        <v>377</v>
      </c>
      <c r="V7" s="10">
        <v>537.81745620870697</v>
      </c>
      <c r="W7" s="10">
        <v>238.8</v>
      </c>
      <c r="X7" s="10">
        <v>20240</v>
      </c>
      <c r="Y7" s="10">
        <v>21160</v>
      </c>
      <c r="Z7" s="10">
        <v>28000</v>
      </c>
      <c r="AA7" s="10">
        <v>36200</v>
      </c>
      <c r="AB7" s="10">
        <v>49200</v>
      </c>
      <c r="AC7" s="9">
        <v>9.7307692307692299</v>
      </c>
      <c r="AD7" s="9">
        <v>10.1730769230769</v>
      </c>
      <c r="AE7" s="9">
        <v>13.461538461538501</v>
      </c>
      <c r="AF7" s="9">
        <v>17.403846153846199</v>
      </c>
      <c r="AG7" s="9">
        <v>23.653846153846199</v>
      </c>
      <c r="AH7" s="8">
        <v>53.687002652519901</v>
      </c>
      <c r="AI7" s="8">
        <v>56.127320954907198</v>
      </c>
      <c r="AJ7" s="8">
        <v>74.270557029177695</v>
      </c>
      <c r="AK7" s="8">
        <v>96.021220159151198</v>
      </c>
      <c r="AL7" s="8">
        <v>130.50397877984099</v>
      </c>
      <c r="AM7" s="8">
        <v>37.633586947288698</v>
      </c>
      <c r="AN7" s="8">
        <v>39.344204535801801</v>
      </c>
      <c r="AO7" s="8">
        <v>52.062274433008099</v>
      </c>
      <c r="AP7" s="8">
        <v>67.309083374103295</v>
      </c>
      <c r="AQ7" s="8">
        <v>91.480853646571305</v>
      </c>
      <c r="AR7" s="91">
        <f t="shared" si="1"/>
        <v>1.3421750663129974</v>
      </c>
      <c r="AS7" s="91">
        <f t="shared" si="2"/>
        <v>1.4031830238726799</v>
      </c>
      <c r="AT7" s="91">
        <f t="shared" si="3"/>
        <v>1.8567639257294424</v>
      </c>
      <c r="AU7" s="91">
        <f t="shared" si="4"/>
        <v>2.4005305039787799</v>
      </c>
      <c r="AV7" s="91">
        <f t="shared" si="5"/>
        <v>3.262599469496025</v>
      </c>
    </row>
    <row r="8" spans="1:48" x14ac:dyDescent="0.35">
      <c r="A8" s="1" t="s">
        <v>49</v>
      </c>
      <c r="B8" s="1" t="s">
        <v>43</v>
      </c>
      <c r="C8" s="1" t="s">
        <v>44</v>
      </c>
      <c r="D8" s="1" t="s">
        <v>52</v>
      </c>
      <c r="E8" s="7">
        <v>17588</v>
      </c>
      <c r="F8" s="7">
        <v>5013</v>
      </c>
      <c r="G8" s="8">
        <v>28.502387991812601</v>
      </c>
      <c r="H8" s="9">
        <v>7.25</v>
      </c>
      <c r="I8" s="9">
        <v>17.723060858411898</v>
      </c>
      <c r="J8" s="9">
        <v>796</v>
      </c>
      <c r="K8" s="10">
        <v>708</v>
      </c>
      <c r="L8" s="10">
        <v>762</v>
      </c>
      <c r="M8" s="10">
        <v>980</v>
      </c>
      <c r="N8" s="10">
        <v>1417</v>
      </c>
      <c r="O8" s="10">
        <v>1423</v>
      </c>
      <c r="P8" s="10">
        <v>96100</v>
      </c>
      <c r="Q8" s="10">
        <v>28830</v>
      </c>
      <c r="R8" s="10">
        <v>51532.1694834359</v>
      </c>
      <c r="S8" s="10">
        <v>1288.3042370859</v>
      </c>
      <c r="T8" s="10">
        <v>720.75</v>
      </c>
      <c r="U8" s="10">
        <v>377</v>
      </c>
      <c r="V8" s="10">
        <v>921.59916463741604</v>
      </c>
      <c r="W8" s="10">
        <v>238.8</v>
      </c>
      <c r="X8" s="10">
        <v>28320</v>
      </c>
      <c r="Y8" s="10">
        <v>30480</v>
      </c>
      <c r="Z8" s="10">
        <v>39200</v>
      </c>
      <c r="AA8" s="10">
        <v>56680</v>
      </c>
      <c r="AB8" s="10">
        <v>56920</v>
      </c>
      <c r="AC8" s="9">
        <v>13.615384615384601</v>
      </c>
      <c r="AD8" s="9">
        <v>14.653846153846199</v>
      </c>
      <c r="AE8" s="9">
        <v>18.846153846153801</v>
      </c>
      <c r="AF8" s="9">
        <v>27.25</v>
      </c>
      <c r="AG8" s="9">
        <v>27.365384615384599</v>
      </c>
      <c r="AH8" s="8">
        <v>75.119363395225506</v>
      </c>
      <c r="AI8" s="8">
        <v>80.848806366047697</v>
      </c>
      <c r="AJ8" s="8">
        <v>103.978779840849</v>
      </c>
      <c r="AK8" s="8">
        <v>150.344827586207</v>
      </c>
      <c r="AL8" s="8">
        <v>150.98143236074301</v>
      </c>
      <c r="AM8" s="8">
        <v>30.7291945204203</v>
      </c>
      <c r="AN8" s="8">
        <v>33.072946644859101</v>
      </c>
      <c r="AO8" s="8">
        <v>42.534760776852899</v>
      </c>
      <c r="AP8" s="8">
        <v>61.501791857959802</v>
      </c>
      <c r="AQ8" s="8">
        <v>61.7622087606752</v>
      </c>
      <c r="AR8" s="91">
        <f t="shared" si="1"/>
        <v>1.8779840848806377</v>
      </c>
      <c r="AS8" s="91">
        <f t="shared" si="2"/>
        <v>2.0212201591511922</v>
      </c>
      <c r="AT8" s="91">
        <f t="shared" si="3"/>
        <v>2.599469496021225</v>
      </c>
      <c r="AU8" s="91">
        <f t="shared" si="4"/>
        <v>3.7586206896551753</v>
      </c>
      <c r="AV8" s="91">
        <f t="shared" si="5"/>
        <v>3.7745358090185754</v>
      </c>
    </row>
    <row r="9" spans="1:48" x14ac:dyDescent="0.35">
      <c r="A9" s="1" t="s">
        <v>49</v>
      </c>
      <c r="B9" s="1" t="s">
        <v>43</v>
      </c>
      <c r="C9" s="1" t="s">
        <v>44</v>
      </c>
      <c r="D9" s="1" t="s">
        <v>53</v>
      </c>
      <c r="E9" s="7">
        <v>6205</v>
      </c>
      <c r="F9" s="7">
        <v>1815</v>
      </c>
      <c r="G9" s="8">
        <v>29.250604351329599</v>
      </c>
      <c r="H9" s="9">
        <v>7.25</v>
      </c>
      <c r="I9" s="9">
        <v>19.251566393885899</v>
      </c>
      <c r="J9" s="9">
        <v>796</v>
      </c>
      <c r="K9" s="10">
        <v>611</v>
      </c>
      <c r="L9" s="10">
        <v>639</v>
      </c>
      <c r="M9" s="10">
        <v>845</v>
      </c>
      <c r="N9" s="10">
        <v>1128</v>
      </c>
      <c r="O9" s="10">
        <v>1289</v>
      </c>
      <c r="P9" s="10">
        <v>75300</v>
      </c>
      <c r="Q9" s="10">
        <v>22590</v>
      </c>
      <c r="R9" s="10">
        <v>50442.604236779902</v>
      </c>
      <c r="S9" s="10">
        <v>1261.0651059195</v>
      </c>
      <c r="T9" s="10">
        <v>564.75</v>
      </c>
      <c r="U9" s="10">
        <v>377</v>
      </c>
      <c r="V9" s="10">
        <v>1001.0814524820699</v>
      </c>
      <c r="W9" s="10">
        <v>238.8</v>
      </c>
      <c r="X9" s="10">
        <v>24440</v>
      </c>
      <c r="Y9" s="10">
        <v>25560</v>
      </c>
      <c r="Z9" s="10">
        <v>33800</v>
      </c>
      <c r="AA9" s="10">
        <v>45120</v>
      </c>
      <c r="AB9" s="10">
        <v>51560</v>
      </c>
      <c r="AC9" s="9">
        <v>11.75</v>
      </c>
      <c r="AD9" s="9">
        <v>12.288461538461499</v>
      </c>
      <c r="AE9" s="9">
        <v>16.25</v>
      </c>
      <c r="AF9" s="9">
        <v>21.692307692307701</v>
      </c>
      <c r="AG9" s="9">
        <v>24.788461538461501</v>
      </c>
      <c r="AH9" s="8">
        <v>64.827586206896498</v>
      </c>
      <c r="AI9" s="8">
        <v>67.7984084880637</v>
      </c>
      <c r="AJ9" s="8">
        <v>89.655172413793096</v>
      </c>
      <c r="AK9" s="8">
        <v>119.68169761273199</v>
      </c>
      <c r="AL9" s="8">
        <v>136.763925729443</v>
      </c>
      <c r="AM9" s="8">
        <v>24.4135978540046</v>
      </c>
      <c r="AN9" s="8">
        <v>25.532387935693901</v>
      </c>
      <c r="AO9" s="8">
        <v>33.763486393836203</v>
      </c>
      <c r="AP9" s="8">
        <v>45.0712575766239</v>
      </c>
      <c r="AQ9" s="8">
        <v>51.504300546336999</v>
      </c>
      <c r="AR9" s="91">
        <f t="shared" si="1"/>
        <v>1.6206896551724124</v>
      </c>
      <c r="AS9" s="91">
        <f t="shared" si="2"/>
        <v>1.6949602122015925</v>
      </c>
      <c r="AT9" s="91">
        <f t="shared" si="3"/>
        <v>2.2413793103448274</v>
      </c>
      <c r="AU9" s="91">
        <f t="shared" si="4"/>
        <v>2.9920424403182997</v>
      </c>
      <c r="AV9" s="91">
        <f t="shared" si="5"/>
        <v>3.419098143236075</v>
      </c>
    </row>
    <row r="10" spans="1:48" x14ac:dyDescent="0.35">
      <c r="A10" s="1" t="s">
        <v>49</v>
      </c>
      <c r="B10" s="1" t="s">
        <v>43</v>
      </c>
      <c r="C10" s="1" t="s">
        <v>44</v>
      </c>
      <c r="D10" s="1" t="s">
        <v>54</v>
      </c>
      <c r="E10" s="7">
        <v>5630</v>
      </c>
      <c r="F10" s="7">
        <v>1507</v>
      </c>
      <c r="G10" s="8">
        <v>26.767317939609196</v>
      </c>
      <c r="H10" s="9">
        <v>7.25</v>
      </c>
      <c r="I10" s="9">
        <v>18.502073291909401</v>
      </c>
      <c r="J10" s="9">
        <v>796</v>
      </c>
      <c r="K10" s="10">
        <v>572</v>
      </c>
      <c r="L10" s="10">
        <v>622</v>
      </c>
      <c r="M10" s="10">
        <v>792</v>
      </c>
      <c r="N10" s="10">
        <v>1145</v>
      </c>
      <c r="O10" s="10">
        <v>1381</v>
      </c>
      <c r="P10" s="10">
        <v>82700</v>
      </c>
      <c r="Q10" s="10">
        <v>24810</v>
      </c>
      <c r="R10" s="10">
        <v>46976.184144505802</v>
      </c>
      <c r="S10" s="10">
        <v>1174.4046036126399</v>
      </c>
      <c r="T10" s="10">
        <v>620.25</v>
      </c>
      <c r="U10" s="10">
        <v>377</v>
      </c>
      <c r="V10" s="10">
        <v>962.107811179289</v>
      </c>
      <c r="W10" s="10">
        <v>238.8</v>
      </c>
      <c r="X10" s="10">
        <v>22880</v>
      </c>
      <c r="Y10" s="10">
        <v>24880</v>
      </c>
      <c r="Z10" s="10">
        <v>31680</v>
      </c>
      <c r="AA10" s="10">
        <v>45800</v>
      </c>
      <c r="AB10" s="10">
        <v>55240</v>
      </c>
      <c r="AC10" s="9">
        <v>11</v>
      </c>
      <c r="AD10" s="9">
        <v>11.961538461538501</v>
      </c>
      <c r="AE10" s="9">
        <v>15.2307692307692</v>
      </c>
      <c r="AF10" s="9">
        <v>22.019230769230798</v>
      </c>
      <c r="AG10" s="9">
        <v>26.557692307692299</v>
      </c>
      <c r="AH10" s="8">
        <v>60.689655172413801</v>
      </c>
      <c r="AI10" s="8">
        <v>65.9946949602122</v>
      </c>
      <c r="AJ10" s="8">
        <v>84.031830238726798</v>
      </c>
      <c r="AK10" s="8">
        <v>121.48541114058401</v>
      </c>
      <c r="AL10" s="8">
        <v>146.52519893899199</v>
      </c>
      <c r="AM10" s="8">
        <v>23.7811186377909</v>
      </c>
      <c r="AN10" s="8">
        <v>25.8598877494859</v>
      </c>
      <c r="AO10" s="8">
        <v>32.9277027292489</v>
      </c>
      <c r="AP10" s="8">
        <v>47.603812657815702</v>
      </c>
      <c r="AQ10" s="8">
        <v>57.415602865016098</v>
      </c>
      <c r="AR10" s="91">
        <f t="shared" si="1"/>
        <v>1.517241379310345</v>
      </c>
      <c r="AS10" s="91">
        <f t="shared" si="2"/>
        <v>1.6498673740053049</v>
      </c>
      <c r="AT10" s="91">
        <f t="shared" si="3"/>
        <v>2.10079575596817</v>
      </c>
      <c r="AU10" s="91">
        <f t="shared" si="4"/>
        <v>3.0371352785146</v>
      </c>
      <c r="AV10" s="91">
        <f t="shared" si="5"/>
        <v>3.6631299734748</v>
      </c>
    </row>
    <row r="11" spans="1:48" x14ac:dyDescent="0.35">
      <c r="A11" s="1" t="s">
        <v>49</v>
      </c>
      <c r="B11" s="1" t="s">
        <v>43</v>
      </c>
      <c r="C11" s="1" t="s">
        <v>44</v>
      </c>
      <c r="D11" s="1" t="s">
        <v>55</v>
      </c>
      <c r="E11" s="7">
        <v>3010</v>
      </c>
      <c r="F11" s="7">
        <v>622</v>
      </c>
      <c r="G11" s="8">
        <v>20.664451827242498</v>
      </c>
      <c r="H11" s="9">
        <v>7.25</v>
      </c>
      <c r="I11" s="9">
        <v>16.796083188201202</v>
      </c>
      <c r="J11" s="9">
        <v>796</v>
      </c>
      <c r="K11" s="10">
        <v>594</v>
      </c>
      <c r="L11" s="10">
        <v>621</v>
      </c>
      <c r="M11" s="10">
        <v>822</v>
      </c>
      <c r="N11" s="10">
        <v>1030</v>
      </c>
      <c r="O11" s="10">
        <v>1433</v>
      </c>
      <c r="P11" s="10">
        <v>74800</v>
      </c>
      <c r="Q11" s="10">
        <v>22440</v>
      </c>
      <c r="R11" s="10">
        <v>55870.658034829197</v>
      </c>
      <c r="S11" s="10">
        <v>1396.7664508707301</v>
      </c>
      <c r="T11" s="10">
        <v>561</v>
      </c>
      <c r="U11" s="10">
        <v>377</v>
      </c>
      <c r="V11" s="10">
        <v>873.39632578646001</v>
      </c>
      <c r="W11" s="10">
        <v>238.8</v>
      </c>
      <c r="X11" s="10">
        <v>23760</v>
      </c>
      <c r="Y11" s="10">
        <v>24840</v>
      </c>
      <c r="Z11" s="10">
        <v>32880</v>
      </c>
      <c r="AA11" s="10">
        <v>41200</v>
      </c>
      <c r="AB11" s="10">
        <v>57320</v>
      </c>
      <c r="AC11" s="9">
        <v>11.4230769230769</v>
      </c>
      <c r="AD11" s="9">
        <v>11.942307692307701</v>
      </c>
      <c r="AE11" s="9">
        <v>15.807692307692299</v>
      </c>
      <c r="AF11" s="9">
        <v>19.807692307692299</v>
      </c>
      <c r="AG11" s="9">
        <v>27.557692307692299</v>
      </c>
      <c r="AH11" s="8">
        <v>63.023872679045098</v>
      </c>
      <c r="AI11" s="8">
        <v>65.888594164456194</v>
      </c>
      <c r="AJ11" s="8">
        <v>87.214854111405799</v>
      </c>
      <c r="AK11" s="8">
        <v>109.283819628647</v>
      </c>
      <c r="AL11" s="8">
        <v>152.042440318302</v>
      </c>
      <c r="AM11" s="8">
        <v>27.204144668922201</v>
      </c>
      <c r="AN11" s="8">
        <v>28.440696699327798</v>
      </c>
      <c r="AO11" s="8">
        <v>37.646139592346898</v>
      </c>
      <c r="AP11" s="8">
        <v>47.172170048804603</v>
      </c>
      <c r="AQ11" s="8">
        <v>65.628854058191195</v>
      </c>
      <c r="AR11" s="91">
        <f t="shared" si="1"/>
        <v>1.5755968169761274</v>
      </c>
      <c r="AS11" s="91">
        <f t="shared" si="2"/>
        <v>1.6472148541114049</v>
      </c>
      <c r="AT11" s="91">
        <f t="shared" si="3"/>
        <v>2.1803713527851452</v>
      </c>
      <c r="AU11" s="91">
        <f t="shared" si="4"/>
        <v>2.732095490716175</v>
      </c>
      <c r="AV11" s="91">
        <f t="shared" si="5"/>
        <v>3.80106100795755</v>
      </c>
    </row>
    <row r="12" spans="1:48" x14ac:dyDescent="0.35">
      <c r="A12" s="1" t="s">
        <v>49</v>
      </c>
      <c r="B12" s="1" t="s">
        <v>43</v>
      </c>
      <c r="C12" s="1" t="s">
        <v>44</v>
      </c>
      <c r="D12" s="1" t="s">
        <v>56</v>
      </c>
      <c r="E12" s="7">
        <v>15167</v>
      </c>
      <c r="F12" s="7">
        <v>4468</v>
      </c>
      <c r="G12" s="8">
        <v>29.4586932155337</v>
      </c>
      <c r="H12" s="9">
        <v>7.25</v>
      </c>
      <c r="I12" s="9">
        <v>13.461366021469299</v>
      </c>
      <c r="J12" s="9">
        <v>796</v>
      </c>
      <c r="K12" s="10">
        <v>515</v>
      </c>
      <c r="L12" s="10">
        <v>618</v>
      </c>
      <c r="M12" s="10">
        <v>801</v>
      </c>
      <c r="N12" s="10">
        <v>1056</v>
      </c>
      <c r="O12" s="10">
        <v>1173</v>
      </c>
      <c r="P12" s="10">
        <v>69500</v>
      </c>
      <c r="Q12" s="10">
        <v>20850</v>
      </c>
      <c r="R12" s="10">
        <v>40914.371764590702</v>
      </c>
      <c r="S12" s="10">
        <v>1022.85929411477</v>
      </c>
      <c r="T12" s="10">
        <v>521.25</v>
      </c>
      <c r="U12" s="10">
        <v>377</v>
      </c>
      <c r="V12" s="10">
        <v>699.99103311640499</v>
      </c>
      <c r="W12" s="10">
        <v>238.8</v>
      </c>
      <c r="X12" s="10">
        <v>20600</v>
      </c>
      <c r="Y12" s="10">
        <v>24720</v>
      </c>
      <c r="Z12" s="10">
        <v>32040</v>
      </c>
      <c r="AA12" s="10">
        <v>42240</v>
      </c>
      <c r="AB12" s="10">
        <v>46920</v>
      </c>
      <c r="AC12" s="9">
        <v>9.9038461538461497</v>
      </c>
      <c r="AD12" s="9">
        <v>11.884615384615399</v>
      </c>
      <c r="AE12" s="9">
        <v>15.403846153846199</v>
      </c>
      <c r="AF12" s="9">
        <v>20.307692307692299</v>
      </c>
      <c r="AG12" s="9">
        <v>22.557692307692299</v>
      </c>
      <c r="AH12" s="8">
        <v>54.641909814323597</v>
      </c>
      <c r="AI12" s="8">
        <v>65.570291777188302</v>
      </c>
      <c r="AJ12" s="8">
        <v>84.986737400530501</v>
      </c>
      <c r="AK12" s="8">
        <v>112.042440318302</v>
      </c>
      <c r="AL12" s="8">
        <v>124.45623342175099</v>
      </c>
      <c r="AM12" s="8">
        <v>29.428948408506699</v>
      </c>
      <c r="AN12" s="8">
        <v>35.314738090208103</v>
      </c>
      <c r="AO12" s="8">
        <v>45.772014903327999</v>
      </c>
      <c r="AP12" s="8">
        <v>60.343630134724499</v>
      </c>
      <c r="AQ12" s="8">
        <v>67.029430064424105</v>
      </c>
      <c r="AR12" s="91">
        <f t="shared" si="1"/>
        <v>1.3660477453580899</v>
      </c>
      <c r="AS12" s="91">
        <f t="shared" si="2"/>
        <v>1.6392572944297075</v>
      </c>
      <c r="AT12" s="91">
        <f t="shared" si="3"/>
        <v>2.1246684350132625</v>
      </c>
      <c r="AU12" s="91">
        <f t="shared" si="4"/>
        <v>2.80106100795755</v>
      </c>
      <c r="AV12" s="91">
        <f t="shared" si="5"/>
        <v>3.111405835543775</v>
      </c>
    </row>
    <row r="13" spans="1:48" x14ac:dyDescent="0.35">
      <c r="A13" s="1" t="s">
        <v>49</v>
      </c>
      <c r="B13" s="1" t="s">
        <v>43</v>
      </c>
      <c r="C13" s="1" t="s">
        <v>44</v>
      </c>
      <c r="D13" s="1" t="s">
        <v>57</v>
      </c>
      <c r="E13" s="7">
        <v>5328</v>
      </c>
      <c r="F13" s="7">
        <v>1278</v>
      </c>
      <c r="G13" s="8">
        <v>23.986486486486498</v>
      </c>
      <c r="H13" s="9">
        <v>7.25</v>
      </c>
      <c r="I13" s="9">
        <v>12.533570244353999</v>
      </c>
      <c r="J13" s="9">
        <v>796</v>
      </c>
      <c r="K13" s="10">
        <v>567</v>
      </c>
      <c r="L13" s="10">
        <v>593</v>
      </c>
      <c r="M13" s="10">
        <v>785</v>
      </c>
      <c r="N13" s="10">
        <v>984</v>
      </c>
      <c r="O13" s="10">
        <v>1368</v>
      </c>
      <c r="P13" s="10">
        <v>62300</v>
      </c>
      <c r="Q13" s="10">
        <v>18690</v>
      </c>
      <c r="R13" s="10">
        <v>36560.273395910102</v>
      </c>
      <c r="S13" s="10">
        <v>914.00683489775201</v>
      </c>
      <c r="T13" s="10">
        <v>467.25</v>
      </c>
      <c r="U13" s="10">
        <v>377</v>
      </c>
      <c r="V13" s="10">
        <v>651.74565270640596</v>
      </c>
      <c r="W13" s="10">
        <v>238.8</v>
      </c>
      <c r="X13" s="10">
        <v>22680</v>
      </c>
      <c r="Y13" s="10">
        <v>23720</v>
      </c>
      <c r="Z13" s="10">
        <v>31400</v>
      </c>
      <c r="AA13" s="10">
        <v>39360</v>
      </c>
      <c r="AB13" s="10">
        <v>54720</v>
      </c>
      <c r="AC13" s="9">
        <v>10.903846153846199</v>
      </c>
      <c r="AD13" s="9">
        <v>11.403846153846199</v>
      </c>
      <c r="AE13" s="9">
        <v>15.096153846153801</v>
      </c>
      <c r="AF13" s="9">
        <v>18.923076923076898</v>
      </c>
      <c r="AG13" s="9">
        <v>26.307692307692299</v>
      </c>
      <c r="AH13" s="8">
        <v>60.159151193634003</v>
      </c>
      <c r="AI13" s="8">
        <v>62.917771883289099</v>
      </c>
      <c r="AJ13" s="8">
        <v>83.289124668434994</v>
      </c>
      <c r="AK13" s="8">
        <v>104.403183023873</v>
      </c>
      <c r="AL13" s="8">
        <v>145.14588859416401</v>
      </c>
      <c r="AM13" s="8">
        <v>34.798851217219799</v>
      </c>
      <c r="AN13" s="8">
        <v>36.394565735116998</v>
      </c>
      <c r="AO13" s="8">
        <v>48.178303713434801</v>
      </c>
      <c r="AP13" s="8">
        <v>60.391657138878799</v>
      </c>
      <c r="AQ13" s="8">
        <v>83.959133095514403</v>
      </c>
      <c r="AR13" s="91">
        <f t="shared" si="1"/>
        <v>1.5039787798408502</v>
      </c>
      <c r="AS13" s="91">
        <f t="shared" si="2"/>
        <v>1.5729442970822274</v>
      </c>
      <c r="AT13" s="91">
        <f t="shared" si="3"/>
        <v>2.0822281167108749</v>
      </c>
      <c r="AU13" s="91">
        <f t="shared" si="4"/>
        <v>2.6100795755968251</v>
      </c>
      <c r="AV13" s="91">
        <f t="shared" si="5"/>
        <v>3.6286472148541002</v>
      </c>
    </row>
    <row r="14" spans="1:48" x14ac:dyDescent="0.35">
      <c r="A14" s="1" t="s">
        <v>49</v>
      </c>
      <c r="B14" s="1" t="s">
        <v>43</v>
      </c>
      <c r="C14" s="1" t="s">
        <v>44</v>
      </c>
      <c r="D14" s="1" t="s">
        <v>58</v>
      </c>
      <c r="E14" s="7">
        <v>2246</v>
      </c>
      <c r="F14" s="7">
        <v>519</v>
      </c>
      <c r="G14" s="8">
        <v>23.107747105966201</v>
      </c>
      <c r="H14" s="9">
        <v>7.25</v>
      </c>
      <c r="I14" s="9">
        <v>11.270258734238199</v>
      </c>
      <c r="J14" s="9">
        <v>796</v>
      </c>
      <c r="K14" s="10">
        <v>492</v>
      </c>
      <c r="L14" s="10">
        <v>594</v>
      </c>
      <c r="M14" s="10">
        <v>757</v>
      </c>
      <c r="N14" s="10">
        <v>948</v>
      </c>
      <c r="O14" s="10">
        <v>1243</v>
      </c>
      <c r="P14" s="10">
        <v>67100</v>
      </c>
      <c r="Q14" s="10">
        <v>20130</v>
      </c>
      <c r="R14" s="10">
        <v>34471.679842864702</v>
      </c>
      <c r="S14" s="10">
        <v>861.79199607161604</v>
      </c>
      <c r="T14" s="10">
        <v>503.25</v>
      </c>
      <c r="U14" s="10">
        <v>377</v>
      </c>
      <c r="V14" s="10">
        <v>586.05345418038803</v>
      </c>
      <c r="W14" s="10">
        <v>238.8</v>
      </c>
      <c r="X14" s="10">
        <v>19680</v>
      </c>
      <c r="Y14" s="10">
        <v>23760</v>
      </c>
      <c r="Z14" s="10">
        <v>30280</v>
      </c>
      <c r="AA14" s="10">
        <v>37920</v>
      </c>
      <c r="AB14" s="10">
        <v>49720</v>
      </c>
      <c r="AC14" s="9">
        <v>9.4615384615384599</v>
      </c>
      <c r="AD14" s="9">
        <v>11.4230769230769</v>
      </c>
      <c r="AE14" s="9">
        <v>14.557692307692299</v>
      </c>
      <c r="AF14" s="9">
        <v>18.230769230769202</v>
      </c>
      <c r="AG14" s="9">
        <v>23.903846153846199</v>
      </c>
      <c r="AH14" s="8">
        <v>52.2015915119363</v>
      </c>
      <c r="AI14" s="8">
        <v>63.023872679045098</v>
      </c>
      <c r="AJ14" s="8">
        <v>80.318302387267906</v>
      </c>
      <c r="AK14" s="8">
        <v>100.583554376658</v>
      </c>
      <c r="AL14" s="8">
        <v>131.88328912466801</v>
      </c>
      <c r="AM14" s="8">
        <v>33.580554571635503</v>
      </c>
      <c r="AN14" s="8">
        <v>40.542376860876999</v>
      </c>
      <c r="AO14" s="8">
        <v>51.667641891723697</v>
      </c>
      <c r="AP14" s="8">
        <v>64.703995394126906</v>
      </c>
      <c r="AQ14" s="8">
        <v>84.838677505168505</v>
      </c>
      <c r="AR14" s="91">
        <f t="shared" si="1"/>
        <v>1.3050397877984075</v>
      </c>
      <c r="AS14" s="91">
        <f t="shared" si="2"/>
        <v>1.5755968169761274</v>
      </c>
      <c r="AT14" s="91">
        <f t="shared" si="3"/>
        <v>2.0079575596816976</v>
      </c>
      <c r="AU14" s="91">
        <f t="shared" si="4"/>
        <v>2.5145888594164498</v>
      </c>
      <c r="AV14" s="91">
        <f t="shared" si="5"/>
        <v>3.2970822281167003</v>
      </c>
    </row>
    <row r="15" spans="1:48" x14ac:dyDescent="0.35">
      <c r="A15" s="1" t="s">
        <v>49</v>
      </c>
      <c r="B15" s="1" t="s">
        <v>43</v>
      </c>
      <c r="C15" s="1" t="s">
        <v>44</v>
      </c>
      <c r="D15" s="1" t="s">
        <v>59</v>
      </c>
      <c r="E15" s="7">
        <v>3778</v>
      </c>
      <c r="F15" s="7">
        <v>1060</v>
      </c>
      <c r="G15" s="8">
        <v>28.057173107464301</v>
      </c>
      <c r="H15" s="9">
        <v>7.25</v>
      </c>
      <c r="I15" s="9">
        <v>12.9122717028533</v>
      </c>
      <c r="J15" s="9">
        <v>796</v>
      </c>
      <c r="K15" s="10">
        <v>678</v>
      </c>
      <c r="L15" s="10">
        <v>709</v>
      </c>
      <c r="M15" s="10">
        <v>938</v>
      </c>
      <c r="N15" s="10">
        <v>1175</v>
      </c>
      <c r="O15" s="10">
        <v>1635</v>
      </c>
      <c r="P15" s="10">
        <v>70900</v>
      </c>
      <c r="Q15" s="10">
        <v>21270</v>
      </c>
      <c r="R15" s="10">
        <v>43108.071420704196</v>
      </c>
      <c r="S15" s="10">
        <v>1077.7017855176</v>
      </c>
      <c r="T15" s="10">
        <v>531.75</v>
      </c>
      <c r="U15" s="10">
        <v>377</v>
      </c>
      <c r="V15" s="10">
        <v>671.43812854837097</v>
      </c>
      <c r="W15" s="10">
        <v>238.8</v>
      </c>
      <c r="X15" s="10">
        <v>27120</v>
      </c>
      <c r="Y15" s="10">
        <v>28360</v>
      </c>
      <c r="Z15" s="10">
        <v>37520</v>
      </c>
      <c r="AA15" s="10">
        <v>47000</v>
      </c>
      <c r="AB15" s="10">
        <v>65400</v>
      </c>
      <c r="AC15" s="9">
        <v>13.038461538461499</v>
      </c>
      <c r="AD15" s="9">
        <v>13.634615384615399</v>
      </c>
      <c r="AE15" s="9">
        <v>18.038461538461501</v>
      </c>
      <c r="AF15" s="9">
        <v>22.596153846153801</v>
      </c>
      <c r="AG15" s="9">
        <v>31.442307692307701</v>
      </c>
      <c r="AH15" s="8">
        <v>71.936339522546405</v>
      </c>
      <c r="AI15" s="8">
        <v>75.225464190981398</v>
      </c>
      <c r="AJ15" s="8">
        <v>99.522546419098106</v>
      </c>
      <c r="AK15" s="8">
        <v>124.66843501326299</v>
      </c>
      <c r="AL15" s="8">
        <v>173.47480106100801</v>
      </c>
      <c r="AM15" s="8">
        <v>40.390914437094303</v>
      </c>
      <c r="AN15" s="8">
        <v>42.237696660619299</v>
      </c>
      <c r="AO15" s="8">
        <v>55.8800556666585</v>
      </c>
      <c r="AP15" s="8">
        <v>69.999003633607401</v>
      </c>
      <c r="AQ15" s="8">
        <v>97.402868885913307</v>
      </c>
      <c r="AR15" s="91">
        <f t="shared" si="1"/>
        <v>1.7984084880636602</v>
      </c>
      <c r="AS15" s="91">
        <f t="shared" si="2"/>
        <v>1.8806366047745349</v>
      </c>
      <c r="AT15" s="91">
        <f t="shared" si="3"/>
        <v>2.4880636604774526</v>
      </c>
      <c r="AU15" s="91">
        <f t="shared" si="4"/>
        <v>3.1167108753315746</v>
      </c>
      <c r="AV15" s="91">
        <f t="shared" si="5"/>
        <v>4.3368700265252</v>
      </c>
    </row>
    <row r="16" spans="1:48" x14ac:dyDescent="0.35">
      <c r="A16" s="1" t="s">
        <v>49</v>
      </c>
      <c r="B16" s="1" t="s">
        <v>43</v>
      </c>
      <c r="C16" s="1" t="s">
        <v>44</v>
      </c>
      <c r="D16" s="1" t="s">
        <v>60</v>
      </c>
      <c r="E16" s="7">
        <v>38447</v>
      </c>
      <c r="F16" s="7">
        <v>11797</v>
      </c>
      <c r="G16" s="8">
        <v>30.683798475823899</v>
      </c>
      <c r="H16" s="9">
        <v>7.25</v>
      </c>
      <c r="I16" s="9">
        <v>12.5911439057079</v>
      </c>
      <c r="J16" s="9">
        <v>796</v>
      </c>
      <c r="K16" s="10">
        <v>642</v>
      </c>
      <c r="L16" s="10">
        <v>646</v>
      </c>
      <c r="M16" s="10">
        <v>855</v>
      </c>
      <c r="N16" s="10">
        <v>1185</v>
      </c>
      <c r="O16" s="10">
        <v>1502</v>
      </c>
      <c r="P16" s="10">
        <v>76700</v>
      </c>
      <c r="Q16" s="10">
        <v>23010</v>
      </c>
      <c r="R16" s="10">
        <v>40291.019727583101</v>
      </c>
      <c r="S16" s="10">
        <v>1007.2754931895799</v>
      </c>
      <c r="T16" s="10">
        <v>575.25</v>
      </c>
      <c r="U16" s="10">
        <v>377</v>
      </c>
      <c r="V16" s="10">
        <v>654.73948309681202</v>
      </c>
      <c r="W16" s="10">
        <v>238.8</v>
      </c>
      <c r="X16" s="10">
        <v>25680</v>
      </c>
      <c r="Y16" s="10">
        <v>25840</v>
      </c>
      <c r="Z16" s="10">
        <v>34200</v>
      </c>
      <c r="AA16" s="10">
        <v>47400</v>
      </c>
      <c r="AB16" s="10">
        <v>60080</v>
      </c>
      <c r="AC16" s="9">
        <v>12.346153846153801</v>
      </c>
      <c r="AD16" s="9">
        <v>12.4230769230769</v>
      </c>
      <c r="AE16" s="9">
        <v>16.442307692307701</v>
      </c>
      <c r="AF16" s="9">
        <v>22.788461538461501</v>
      </c>
      <c r="AG16" s="9">
        <v>28.884615384615401</v>
      </c>
      <c r="AH16" s="8">
        <v>68.116710875331606</v>
      </c>
      <c r="AI16" s="8">
        <v>68.541114058355404</v>
      </c>
      <c r="AJ16" s="8">
        <v>90.716180371352806</v>
      </c>
      <c r="AK16" s="8">
        <v>125.72944297082201</v>
      </c>
      <c r="AL16" s="8">
        <v>159.36339522546399</v>
      </c>
      <c r="AM16" s="8">
        <v>39.2217067443951</v>
      </c>
      <c r="AN16" s="8">
        <v>39.466078749033102</v>
      </c>
      <c r="AO16" s="8">
        <v>52.234515991367303</v>
      </c>
      <c r="AP16" s="8">
        <v>72.395206374000296</v>
      </c>
      <c r="AQ16" s="8">
        <v>91.761687741559896</v>
      </c>
      <c r="AR16" s="91">
        <f t="shared" si="1"/>
        <v>1.7029177718832902</v>
      </c>
      <c r="AS16" s="91">
        <f t="shared" si="2"/>
        <v>1.7135278514588852</v>
      </c>
      <c r="AT16" s="91">
        <f t="shared" si="3"/>
        <v>2.2679045092838201</v>
      </c>
      <c r="AU16" s="91">
        <f t="shared" si="4"/>
        <v>3.1432360742705501</v>
      </c>
      <c r="AV16" s="91">
        <f t="shared" si="5"/>
        <v>3.9840848806365998</v>
      </c>
    </row>
    <row r="17" spans="1:48" x14ac:dyDescent="0.35">
      <c r="A17" s="1" t="s">
        <v>49</v>
      </c>
      <c r="B17" s="1" t="s">
        <v>43</v>
      </c>
      <c r="C17" s="1" t="s">
        <v>44</v>
      </c>
      <c r="D17" s="1" t="s">
        <v>61</v>
      </c>
      <c r="E17" s="7">
        <v>7063</v>
      </c>
      <c r="F17" s="7">
        <v>1524</v>
      </c>
      <c r="G17" s="8">
        <v>21.577233470196798</v>
      </c>
      <c r="H17" s="9">
        <v>7.25</v>
      </c>
      <c r="I17" s="9">
        <v>15.2686224667857</v>
      </c>
      <c r="J17" s="9">
        <v>796</v>
      </c>
      <c r="K17" s="10">
        <v>616</v>
      </c>
      <c r="L17" s="10">
        <v>644</v>
      </c>
      <c r="M17" s="10">
        <v>852</v>
      </c>
      <c r="N17" s="10">
        <v>1118</v>
      </c>
      <c r="O17" s="10">
        <v>1286</v>
      </c>
      <c r="P17" s="10">
        <v>78100</v>
      </c>
      <c r="Q17" s="10">
        <v>23430</v>
      </c>
      <c r="R17" s="10">
        <v>44450.515707414997</v>
      </c>
      <c r="S17" s="10">
        <v>1111.2628926853699</v>
      </c>
      <c r="T17" s="10">
        <v>585.75</v>
      </c>
      <c r="U17" s="10">
        <v>377</v>
      </c>
      <c r="V17" s="10">
        <v>793.96836827285597</v>
      </c>
      <c r="W17" s="10">
        <v>238.8</v>
      </c>
      <c r="X17" s="10">
        <v>24640</v>
      </c>
      <c r="Y17" s="10">
        <v>25760</v>
      </c>
      <c r="Z17" s="10">
        <v>34080</v>
      </c>
      <c r="AA17" s="10">
        <v>44720</v>
      </c>
      <c r="AB17" s="10">
        <v>51440</v>
      </c>
      <c r="AC17" s="9">
        <v>11.846153846153801</v>
      </c>
      <c r="AD17" s="9">
        <v>12.384615384615399</v>
      </c>
      <c r="AE17" s="9">
        <v>16.384615384615401</v>
      </c>
      <c r="AF17" s="9">
        <v>21.5</v>
      </c>
      <c r="AG17" s="9">
        <v>24.730769230769202</v>
      </c>
      <c r="AH17" s="8">
        <v>65.358090185676403</v>
      </c>
      <c r="AI17" s="8">
        <v>68.328912466843505</v>
      </c>
      <c r="AJ17" s="8">
        <v>90.3978779840849</v>
      </c>
      <c r="AK17" s="8">
        <v>118.620689655172</v>
      </c>
      <c r="AL17" s="8">
        <v>136.445623342175</v>
      </c>
      <c r="AM17" s="8">
        <v>31.033981937593001</v>
      </c>
      <c r="AN17" s="8">
        <v>32.444617480210901</v>
      </c>
      <c r="AO17" s="8">
        <v>42.923624368229298</v>
      </c>
      <c r="AP17" s="8">
        <v>56.324662023099002</v>
      </c>
      <c r="AQ17" s="8">
        <v>64.788475278806203</v>
      </c>
      <c r="AR17" s="91">
        <f t="shared" si="1"/>
        <v>1.6339522546419101</v>
      </c>
      <c r="AS17" s="91">
        <f t="shared" si="2"/>
        <v>1.7082228116710876</v>
      </c>
      <c r="AT17" s="91">
        <f t="shared" si="3"/>
        <v>2.2599469496021225</v>
      </c>
      <c r="AU17" s="91">
        <f t="shared" si="4"/>
        <v>2.9655172413792998</v>
      </c>
      <c r="AV17" s="91">
        <f t="shared" si="5"/>
        <v>3.4111405835543751</v>
      </c>
    </row>
    <row r="18" spans="1:48" x14ac:dyDescent="0.35">
      <c r="A18" s="1" t="s">
        <v>49</v>
      </c>
      <c r="B18" s="1" t="s">
        <v>43</v>
      </c>
      <c r="C18" s="1" t="s">
        <v>44</v>
      </c>
      <c r="D18" s="1" t="s">
        <v>62</v>
      </c>
      <c r="E18" s="7">
        <v>32984</v>
      </c>
      <c r="F18" s="7">
        <v>11008</v>
      </c>
      <c r="G18" s="8">
        <v>33.373756973077903</v>
      </c>
      <c r="H18" s="9">
        <v>7.25</v>
      </c>
      <c r="I18" s="9">
        <v>16.024392835969199</v>
      </c>
      <c r="J18" s="9">
        <v>796</v>
      </c>
      <c r="K18" s="10">
        <v>592</v>
      </c>
      <c r="L18" s="10">
        <v>702</v>
      </c>
      <c r="M18" s="10">
        <v>846</v>
      </c>
      <c r="N18" s="10">
        <v>1176</v>
      </c>
      <c r="O18" s="10">
        <v>1486</v>
      </c>
      <c r="P18" s="10">
        <v>75800</v>
      </c>
      <c r="Q18" s="10">
        <v>22740</v>
      </c>
      <c r="R18" s="10">
        <v>41839.513602486702</v>
      </c>
      <c r="S18" s="10">
        <v>1045.9878400621701</v>
      </c>
      <c r="T18" s="10">
        <v>568.5</v>
      </c>
      <c r="U18" s="10">
        <v>377</v>
      </c>
      <c r="V18" s="10">
        <v>833.26842747040098</v>
      </c>
      <c r="W18" s="10">
        <v>238.8</v>
      </c>
      <c r="X18" s="10">
        <v>23680</v>
      </c>
      <c r="Y18" s="10">
        <v>28080</v>
      </c>
      <c r="Z18" s="10">
        <v>33840</v>
      </c>
      <c r="AA18" s="10">
        <v>47040</v>
      </c>
      <c r="AB18" s="10">
        <v>59440</v>
      </c>
      <c r="AC18" s="9">
        <v>11.384615384615399</v>
      </c>
      <c r="AD18" s="9">
        <v>13.5</v>
      </c>
      <c r="AE18" s="9">
        <v>16.269230769230798</v>
      </c>
      <c r="AF18" s="9">
        <v>22.615384615384599</v>
      </c>
      <c r="AG18" s="9">
        <v>28.576923076923102</v>
      </c>
      <c r="AH18" s="8">
        <v>62.811671087533199</v>
      </c>
      <c r="AI18" s="8">
        <v>74.482758620689694</v>
      </c>
      <c r="AJ18" s="8">
        <v>89.761273209549103</v>
      </c>
      <c r="AK18" s="8">
        <v>124.774535809019</v>
      </c>
      <c r="AL18" s="8">
        <v>157.66578249336899</v>
      </c>
      <c r="AM18" s="8">
        <v>28.4182134103973</v>
      </c>
      <c r="AN18" s="8">
        <v>33.698624685977897</v>
      </c>
      <c r="AO18" s="8">
        <v>40.611163083101502</v>
      </c>
      <c r="AP18" s="8">
        <v>56.452396909843202</v>
      </c>
      <c r="AQ18" s="8">
        <v>71.333555959206706</v>
      </c>
      <c r="AR18" s="91">
        <f t="shared" si="1"/>
        <v>1.57029177718833</v>
      </c>
      <c r="AS18" s="91">
        <f t="shared" si="2"/>
        <v>1.8620689655172424</v>
      </c>
      <c r="AT18" s="91">
        <f t="shared" si="3"/>
        <v>2.2440318302387277</v>
      </c>
      <c r="AU18" s="91">
        <f t="shared" si="4"/>
        <v>3.1193633952254749</v>
      </c>
      <c r="AV18" s="91">
        <f t="shared" si="5"/>
        <v>3.9416445623342247</v>
      </c>
    </row>
    <row r="19" spans="1:48" x14ac:dyDescent="0.35">
      <c r="A19" s="1" t="s">
        <v>49</v>
      </c>
      <c r="B19" s="1" t="s">
        <v>43</v>
      </c>
      <c r="C19" s="1" t="s">
        <v>44</v>
      </c>
      <c r="D19" s="1" t="s">
        <v>63</v>
      </c>
      <c r="E19" s="7">
        <v>982</v>
      </c>
      <c r="F19" s="7">
        <v>279</v>
      </c>
      <c r="G19" s="8">
        <v>28.411405295315699</v>
      </c>
      <c r="H19" s="9">
        <v>7.25</v>
      </c>
      <c r="I19" s="9"/>
      <c r="J19" s="9">
        <v>796</v>
      </c>
      <c r="K19" s="10">
        <v>506</v>
      </c>
      <c r="L19" s="10">
        <v>529</v>
      </c>
      <c r="M19" s="10">
        <v>700</v>
      </c>
      <c r="N19" s="10">
        <v>980</v>
      </c>
      <c r="O19" s="10">
        <v>1220</v>
      </c>
      <c r="P19" s="10">
        <v>65300</v>
      </c>
      <c r="Q19" s="10">
        <v>19590</v>
      </c>
      <c r="R19" s="10">
        <v>29507.7579454921</v>
      </c>
      <c r="S19" s="10">
        <v>737.69394863730395</v>
      </c>
      <c r="T19" s="10">
        <v>489.75</v>
      </c>
      <c r="U19" s="10">
        <v>377</v>
      </c>
      <c r="V19" s="10"/>
      <c r="W19" s="10">
        <v>238.8</v>
      </c>
      <c r="X19" s="10">
        <v>20240</v>
      </c>
      <c r="Y19" s="10">
        <v>21160</v>
      </c>
      <c r="Z19" s="10">
        <v>28000</v>
      </c>
      <c r="AA19" s="10">
        <v>39200</v>
      </c>
      <c r="AB19" s="10">
        <v>48800</v>
      </c>
      <c r="AC19" s="9">
        <v>9.7307692307692299</v>
      </c>
      <c r="AD19" s="9">
        <v>10.1730769230769</v>
      </c>
      <c r="AE19" s="9">
        <v>13.461538461538501</v>
      </c>
      <c r="AF19" s="9">
        <v>18.846153846153801</v>
      </c>
      <c r="AG19" s="9">
        <v>23.461538461538499</v>
      </c>
      <c r="AH19" s="8">
        <v>53.687002652519901</v>
      </c>
      <c r="AI19" s="8">
        <v>56.127320954907198</v>
      </c>
      <c r="AJ19" s="8">
        <v>74.270557029177695</v>
      </c>
      <c r="AK19" s="8">
        <v>103.978779840849</v>
      </c>
      <c r="AL19" s="8">
        <v>129.44297082228101</v>
      </c>
      <c r="AM19" s="8"/>
      <c r="AN19" s="8"/>
      <c r="AO19" s="8"/>
      <c r="AP19" s="8"/>
      <c r="AQ19" s="8"/>
      <c r="AR19" s="91">
        <f t="shared" si="1"/>
        <v>1.3421750663129974</v>
      </c>
      <c r="AS19" s="91">
        <f t="shared" si="2"/>
        <v>1.4031830238726799</v>
      </c>
      <c r="AT19" s="91">
        <f t="shared" si="3"/>
        <v>1.8567639257294424</v>
      </c>
      <c r="AU19" s="91">
        <f t="shared" si="4"/>
        <v>2.599469496021225</v>
      </c>
      <c r="AV19" s="91">
        <f t="shared" si="5"/>
        <v>3.2360742705570251</v>
      </c>
    </row>
    <row r="20" spans="1:48" x14ac:dyDescent="0.35">
      <c r="A20" s="1" t="s">
        <v>49</v>
      </c>
      <c r="B20" s="1" t="s">
        <v>43</v>
      </c>
      <c r="C20" s="1" t="s">
        <v>44</v>
      </c>
      <c r="D20" s="1" t="s">
        <v>64</v>
      </c>
      <c r="E20" s="7">
        <v>11811</v>
      </c>
      <c r="F20" s="7">
        <v>3277</v>
      </c>
      <c r="G20" s="8">
        <v>27.745322157310998</v>
      </c>
      <c r="H20" s="9">
        <v>7.25</v>
      </c>
      <c r="I20" s="9">
        <v>13.6408789151922</v>
      </c>
      <c r="J20" s="9">
        <v>796</v>
      </c>
      <c r="K20" s="10">
        <v>614</v>
      </c>
      <c r="L20" s="10">
        <v>618</v>
      </c>
      <c r="M20" s="10">
        <v>818</v>
      </c>
      <c r="N20" s="10">
        <v>1025</v>
      </c>
      <c r="O20" s="10">
        <v>1274</v>
      </c>
      <c r="P20" s="10">
        <v>75700</v>
      </c>
      <c r="Q20" s="10">
        <v>22710</v>
      </c>
      <c r="R20" s="10">
        <v>46419.4339945908</v>
      </c>
      <c r="S20" s="10">
        <v>1160.48584986477</v>
      </c>
      <c r="T20" s="10">
        <v>567.75</v>
      </c>
      <c r="U20" s="10">
        <v>377</v>
      </c>
      <c r="V20" s="10">
        <v>709.32570358999396</v>
      </c>
      <c r="W20" s="10">
        <v>238.8</v>
      </c>
      <c r="X20" s="10">
        <v>24560</v>
      </c>
      <c r="Y20" s="10">
        <v>24720</v>
      </c>
      <c r="Z20" s="10">
        <v>32720</v>
      </c>
      <c r="AA20" s="10">
        <v>41000</v>
      </c>
      <c r="AB20" s="10">
        <v>50960</v>
      </c>
      <c r="AC20" s="9">
        <v>11.807692307692299</v>
      </c>
      <c r="AD20" s="9">
        <v>11.884615384615399</v>
      </c>
      <c r="AE20" s="9">
        <v>15.7307692307692</v>
      </c>
      <c r="AF20" s="9">
        <v>19.711538461538499</v>
      </c>
      <c r="AG20" s="9">
        <v>24.5</v>
      </c>
      <c r="AH20" s="8">
        <v>65.145888594164504</v>
      </c>
      <c r="AI20" s="8">
        <v>65.570291777188302</v>
      </c>
      <c r="AJ20" s="8">
        <v>86.790450928382</v>
      </c>
      <c r="AK20" s="8">
        <v>108.75331564986701</v>
      </c>
      <c r="AL20" s="8">
        <v>135.172413793103</v>
      </c>
      <c r="AM20" s="8">
        <v>34.624432578290197</v>
      </c>
      <c r="AN20" s="8">
        <v>34.849998914305097</v>
      </c>
      <c r="AO20" s="8">
        <v>46.128315715051102</v>
      </c>
      <c r="AP20" s="8">
        <v>57.801373603823201</v>
      </c>
      <c r="AQ20" s="8">
        <v>71.842878020751996</v>
      </c>
      <c r="AR20" s="91">
        <f t="shared" si="1"/>
        <v>1.6286472148541127</v>
      </c>
      <c r="AS20" s="91">
        <f t="shared" si="2"/>
        <v>1.6392572944297075</v>
      </c>
      <c r="AT20" s="91">
        <f t="shared" si="3"/>
        <v>2.1697612732095499</v>
      </c>
      <c r="AU20" s="91">
        <f t="shared" si="4"/>
        <v>2.718832891246675</v>
      </c>
      <c r="AV20" s="91">
        <f t="shared" si="5"/>
        <v>3.3793103448275752</v>
      </c>
    </row>
    <row r="21" spans="1:48" x14ac:dyDescent="0.35">
      <c r="A21" s="1" t="s">
        <v>49</v>
      </c>
      <c r="B21" s="1" t="s">
        <v>43</v>
      </c>
      <c r="C21" s="1" t="s">
        <v>44</v>
      </c>
      <c r="D21" s="1" t="s">
        <v>65</v>
      </c>
      <c r="E21" s="7">
        <v>3740</v>
      </c>
      <c r="F21" s="7">
        <v>884</v>
      </c>
      <c r="G21" s="8">
        <v>23.636363636363601</v>
      </c>
      <c r="H21" s="9">
        <v>7.25</v>
      </c>
      <c r="I21" s="9">
        <v>13.991316226236099</v>
      </c>
      <c r="J21" s="9">
        <v>796</v>
      </c>
      <c r="K21" s="10">
        <v>506</v>
      </c>
      <c r="L21" s="10">
        <v>529</v>
      </c>
      <c r="M21" s="10">
        <v>700</v>
      </c>
      <c r="N21" s="10">
        <v>877</v>
      </c>
      <c r="O21" s="10">
        <v>1095</v>
      </c>
      <c r="P21" s="10">
        <v>59100</v>
      </c>
      <c r="Q21" s="10">
        <v>17730</v>
      </c>
      <c r="R21" s="10">
        <v>29594.132267815399</v>
      </c>
      <c r="S21" s="10">
        <v>739.85330669538496</v>
      </c>
      <c r="T21" s="10">
        <v>443.25</v>
      </c>
      <c r="U21" s="10">
        <v>377</v>
      </c>
      <c r="V21" s="10">
        <v>727.54844376427502</v>
      </c>
      <c r="W21" s="10">
        <v>238.8</v>
      </c>
      <c r="X21" s="10">
        <v>20240</v>
      </c>
      <c r="Y21" s="10">
        <v>21160</v>
      </c>
      <c r="Z21" s="10">
        <v>28000</v>
      </c>
      <c r="AA21" s="10">
        <v>35080</v>
      </c>
      <c r="AB21" s="10">
        <v>43800</v>
      </c>
      <c r="AC21" s="9">
        <v>9.7307692307692299</v>
      </c>
      <c r="AD21" s="9">
        <v>10.1730769230769</v>
      </c>
      <c r="AE21" s="9">
        <v>13.461538461538501</v>
      </c>
      <c r="AF21" s="9">
        <v>16.865384615384599</v>
      </c>
      <c r="AG21" s="9">
        <v>21.057692307692299</v>
      </c>
      <c r="AH21" s="8">
        <v>53.687002652519901</v>
      </c>
      <c r="AI21" s="8">
        <v>56.127320954907198</v>
      </c>
      <c r="AJ21" s="8">
        <v>74.270557029177695</v>
      </c>
      <c r="AK21" s="8">
        <v>93.050397877984096</v>
      </c>
      <c r="AL21" s="8">
        <v>116.180371352785</v>
      </c>
      <c r="AM21" s="8">
        <v>27.819453362143001</v>
      </c>
      <c r="AN21" s="8">
        <v>29.083973969513199</v>
      </c>
      <c r="AO21" s="8">
        <v>38.485409789525903</v>
      </c>
      <c r="AP21" s="8">
        <v>48.216720550591802</v>
      </c>
      <c r="AQ21" s="8">
        <v>60.202176742187</v>
      </c>
      <c r="AR21" s="91">
        <f t="shared" si="1"/>
        <v>1.3421750663129974</v>
      </c>
      <c r="AS21" s="91">
        <f t="shared" si="2"/>
        <v>1.4031830238726799</v>
      </c>
      <c r="AT21" s="91">
        <f t="shared" si="3"/>
        <v>1.8567639257294424</v>
      </c>
      <c r="AU21" s="91">
        <f t="shared" si="4"/>
        <v>2.3262599469496026</v>
      </c>
      <c r="AV21" s="91">
        <f t="shared" si="5"/>
        <v>2.9045092838196251</v>
      </c>
    </row>
    <row r="22" spans="1:48" x14ac:dyDescent="0.35">
      <c r="A22" s="1" t="s">
        <v>49</v>
      </c>
      <c r="B22" s="1" t="s">
        <v>43</v>
      </c>
      <c r="C22" s="1" t="s">
        <v>44</v>
      </c>
      <c r="D22" s="1" t="s">
        <v>66</v>
      </c>
      <c r="E22" s="7">
        <v>13130</v>
      </c>
      <c r="F22" s="7">
        <v>4129</v>
      </c>
      <c r="G22" s="8">
        <v>31.447067783701399</v>
      </c>
      <c r="H22" s="9">
        <v>7.25</v>
      </c>
      <c r="I22" s="9">
        <v>11.731192672109101</v>
      </c>
      <c r="J22" s="9">
        <v>796</v>
      </c>
      <c r="K22" s="10">
        <v>635</v>
      </c>
      <c r="L22" s="10">
        <v>699</v>
      </c>
      <c r="M22" s="10">
        <v>879</v>
      </c>
      <c r="N22" s="10">
        <v>1101</v>
      </c>
      <c r="O22" s="10">
        <v>1544</v>
      </c>
      <c r="P22" s="10">
        <v>75800</v>
      </c>
      <c r="Q22" s="10">
        <v>22740</v>
      </c>
      <c r="R22" s="10">
        <v>38117.092506700297</v>
      </c>
      <c r="S22" s="10">
        <v>952.92731266750695</v>
      </c>
      <c r="T22" s="10">
        <v>568.5</v>
      </c>
      <c r="U22" s="10">
        <v>377</v>
      </c>
      <c r="V22" s="10">
        <v>610.02201894967095</v>
      </c>
      <c r="W22" s="10">
        <v>238.8</v>
      </c>
      <c r="X22" s="10">
        <v>25400</v>
      </c>
      <c r="Y22" s="10">
        <v>27960</v>
      </c>
      <c r="Z22" s="10">
        <v>35160</v>
      </c>
      <c r="AA22" s="10">
        <v>44040</v>
      </c>
      <c r="AB22" s="10">
        <v>61760</v>
      </c>
      <c r="AC22" s="9">
        <v>12.211538461538501</v>
      </c>
      <c r="AD22" s="9">
        <v>13.442307692307701</v>
      </c>
      <c r="AE22" s="9">
        <v>16.903846153846199</v>
      </c>
      <c r="AF22" s="9">
        <v>21.173076923076898</v>
      </c>
      <c r="AG22" s="9">
        <v>29.692307692307701</v>
      </c>
      <c r="AH22" s="8">
        <v>67.374005305039802</v>
      </c>
      <c r="AI22" s="8">
        <v>74.164456233421802</v>
      </c>
      <c r="AJ22" s="8">
        <v>93.262599469495996</v>
      </c>
      <c r="AK22" s="8">
        <v>116.816976127321</v>
      </c>
      <c r="AL22" s="8">
        <v>163.81962864721501</v>
      </c>
      <c r="AM22" s="8">
        <v>41.637841276177902</v>
      </c>
      <c r="AN22" s="8">
        <v>45.834411105588003</v>
      </c>
      <c r="AO22" s="8">
        <v>57.637263750803697</v>
      </c>
      <c r="AP22" s="8">
        <v>72.194115346569902</v>
      </c>
      <c r="AQ22" s="8">
        <v>101.242247134518</v>
      </c>
      <c r="AR22" s="91">
        <f t="shared" si="1"/>
        <v>1.6843501326259951</v>
      </c>
      <c r="AS22" s="91">
        <f t="shared" si="2"/>
        <v>1.854111405835545</v>
      </c>
      <c r="AT22" s="91">
        <f t="shared" si="3"/>
        <v>2.3315649867374</v>
      </c>
      <c r="AU22" s="91">
        <f t="shared" si="4"/>
        <v>2.9204244031830249</v>
      </c>
      <c r="AV22" s="91">
        <f t="shared" si="5"/>
        <v>4.0954907161803753</v>
      </c>
    </row>
    <row r="23" spans="1:48" x14ac:dyDescent="0.35">
      <c r="A23" s="1" t="s">
        <v>49</v>
      </c>
      <c r="B23" s="1" t="s">
        <v>43</v>
      </c>
      <c r="C23" s="1" t="s">
        <v>44</v>
      </c>
      <c r="D23" s="1" t="s">
        <v>67</v>
      </c>
      <c r="E23" s="7">
        <v>3197</v>
      </c>
      <c r="F23" s="7">
        <v>778</v>
      </c>
      <c r="G23" s="8">
        <v>24.335314357209899</v>
      </c>
      <c r="H23" s="9">
        <v>7.25</v>
      </c>
      <c r="I23" s="9">
        <v>16.6614882292224</v>
      </c>
      <c r="J23" s="9">
        <v>796</v>
      </c>
      <c r="K23" s="10">
        <v>580</v>
      </c>
      <c r="L23" s="10">
        <v>701</v>
      </c>
      <c r="M23" s="10">
        <v>802</v>
      </c>
      <c r="N23" s="10">
        <v>1160</v>
      </c>
      <c r="O23" s="10">
        <v>1398</v>
      </c>
      <c r="P23" s="10">
        <v>92400</v>
      </c>
      <c r="Q23" s="10">
        <v>27720</v>
      </c>
      <c r="R23" s="10">
        <v>49165.721182675901</v>
      </c>
      <c r="S23" s="10">
        <v>1229.1430295668999</v>
      </c>
      <c r="T23" s="10">
        <v>693</v>
      </c>
      <c r="U23" s="10">
        <v>377</v>
      </c>
      <c r="V23" s="10">
        <v>866.39738791956302</v>
      </c>
      <c r="W23" s="10">
        <v>238.8</v>
      </c>
      <c r="X23" s="10">
        <v>23200</v>
      </c>
      <c r="Y23" s="10">
        <v>28040</v>
      </c>
      <c r="Z23" s="10">
        <v>32080</v>
      </c>
      <c r="AA23" s="10">
        <v>46400</v>
      </c>
      <c r="AB23" s="10">
        <v>55920</v>
      </c>
      <c r="AC23" s="9">
        <v>11.153846153846199</v>
      </c>
      <c r="AD23" s="9">
        <v>13.4807692307692</v>
      </c>
      <c r="AE23" s="9">
        <v>15.4230769230769</v>
      </c>
      <c r="AF23" s="9">
        <v>22.307692307692299</v>
      </c>
      <c r="AG23" s="9">
        <v>26.884615384615401</v>
      </c>
      <c r="AH23" s="8">
        <v>61.538461538461497</v>
      </c>
      <c r="AI23" s="8">
        <v>74.376657824933702</v>
      </c>
      <c r="AJ23" s="8">
        <v>85.092838196286493</v>
      </c>
      <c r="AK23" s="8">
        <v>123.07692307692299</v>
      </c>
      <c r="AL23" s="8">
        <v>148.328912466844</v>
      </c>
      <c r="AM23" s="8">
        <v>26.777550721510099</v>
      </c>
      <c r="AN23" s="8">
        <v>32.363901820308001</v>
      </c>
      <c r="AO23" s="8">
        <v>37.026889101122698</v>
      </c>
      <c r="AP23" s="8">
        <v>53.555101443020298</v>
      </c>
      <c r="AQ23" s="8">
        <v>64.543130877019294</v>
      </c>
      <c r="AR23" s="91">
        <f t="shared" si="1"/>
        <v>1.5384615384615374</v>
      </c>
      <c r="AS23" s="91">
        <f t="shared" si="2"/>
        <v>1.8594164456233426</v>
      </c>
      <c r="AT23" s="91">
        <f t="shared" si="3"/>
        <v>2.1273209549071623</v>
      </c>
      <c r="AU23" s="91">
        <f t="shared" si="4"/>
        <v>3.0769230769230749</v>
      </c>
      <c r="AV23" s="91">
        <f t="shared" si="5"/>
        <v>3.7082228116711002</v>
      </c>
    </row>
    <row r="24" spans="1:48" x14ac:dyDescent="0.35">
      <c r="A24" s="1" t="s">
        <v>49</v>
      </c>
      <c r="B24" s="1" t="s">
        <v>43</v>
      </c>
      <c r="C24" s="1" t="s">
        <v>44</v>
      </c>
      <c r="D24" s="1" t="s">
        <v>68</v>
      </c>
      <c r="E24" s="7">
        <v>16269</v>
      </c>
      <c r="F24" s="7">
        <v>4268</v>
      </c>
      <c r="G24" s="8">
        <v>26.233941852603099</v>
      </c>
      <c r="H24" s="9">
        <v>7.25</v>
      </c>
      <c r="I24" s="9">
        <v>17.197304719915799</v>
      </c>
      <c r="J24" s="9">
        <v>796</v>
      </c>
      <c r="K24" s="10">
        <v>614</v>
      </c>
      <c r="L24" s="10">
        <v>713</v>
      </c>
      <c r="M24" s="10">
        <v>849</v>
      </c>
      <c r="N24" s="10">
        <v>1191</v>
      </c>
      <c r="O24" s="10">
        <v>1491</v>
      </c>
      <c r="P24" s="10">
        <v>88300</v>
      </c>
      <c r="Q24" s="10">
        <v>26490</v>
      </c>
      <c r="R24" s="10">
        <v>41792.6841506247</v>
      </c>
      <c r="S24" s="10">
        <v>1044.81710376562</v>
      </c>
      <c r="T24" s="10">
        <v>662.25</v>
      </c>
      <c r="U24" s="10">
        <v>377</v>
      </c>
      <c r="V24" s="10">
        <v>894.25984543562095</v>
      </c>
      <c r="W24" s="10">
        <v>238.8</v>
      </c>
      <c r="X24" s="10">
        <v>24560</v>
      </c>
      <c r="Y24" s="10">
        <v>28520</v>
      </c>
      <c r="Z24" s="10">
        <v>33960</v>
      </c>
      <c r="AA24" s="10">
        <v>47640</v>
      </c>
      <c r="AB24" s="10">
        <v>59640</v>
      </c>
      <c r="AC24" s="9">
        <v>11.807692307692299</v>
      </c>
      <c r="AD24" s="9">
        <v>13.711538461538501</v>
      </c>
      <c r="AE24" s="9">
        <v>16.326923076923102</v>
      </c>
      <c r="AF24" s="9">
        <v>22.903846153846199</v>
      </c>
      <c r="AG24" s="9">
        <v>28.673076923076898</v>
      </c>
      <c r="AH24" s="8">
        <v>65.145888594164504</v>
      </c>
      <c r="AI24" s="8">
        <v>75.649867374005296</v>
      </c>
      <c r="AJ24" s="8">
        <v>90.079575596816994</v>
      </c>
      <c r="AK24" s="8">
        <v>126.366047745358</v>
      </c>
      <c r="AL24" s="8">
        <v>158.19628647214901</v>
      </c>
      <c r="AM24" s="8">
        <v>27.4640532339189</v>
      </c>
      <c r="AN24" s="8">
        <v>31.892296344925398</v>
      </c>
      <c r="AO24" s="8">
        <v>37.975539406510002</v>
      </c>
      <c r="AP24" s="8">
        <v>53.273106517259698</v>
      </c>
      <c r="AQ24" s="8">
        <v>66.6920250354611</v>
      </c>
      <c r="AR24" s="91">
        <f t="shared" si="1"/>
        <v>1.6286472148541127</v>
      </c>
      <c r="AS24" s="91">
        <f t="shared" si="2"/>
        <v>1.8912466843501323</v>
      </c>
      <c r="AT24" s="91">
        <f t="shared" si="3"/>
        <v>2.2519893899204249</v>
      </c>
      <c r="AU24" s="91">
        <f t="shared" si="4"/>
        <v>3.1591511936339502</v>
      </c>
      <c r="AV24" s="91">
        <f t="shared" si="5"/>
        <v>3.9549071618037255</v>
      </c>
    </row>
    <row r="25" spans="1:48" x14ac:dyDescent="0.35">
      <c r="A25" s="1" t="s">
        <v>49</v>
      </c>
      <c r="B25" s="1" t="s">
        <v>43</v>
      </c>
      <c r="C25" s="1" t="s">
        <v>44</v>
      </c>
      <c r="D25" s="1" t="s">
        <v>69</v>
      </c>
      <c r="E25" s="7">
        <v>8795</v>
      </c>
      <c r="F25" s="7">
        <v>3653</v>
      </c>
      <c r="G25" s="8">
        <v>41.534963047185904</v>
      </c>
      <c r="H25" s="9">
        <v>7.25</v>
      </c>
      <c r="I25" s="9">
        <v>17.7310499298057</v>
      </c>
      <c r="J25" s="9">
        <v>796</v>
      </c>
      <c r="K25" s="10">
        <v>874</v>
      </c>
      <c r="L25" s="10">
        <v>1056</v>
      </c>
      <c r="M25" s="10">
        <v>1209</v>
      </c>
      <c r="N25" s="10">
        <v>1699</v>
      </c>
      <c r="O25" s="10">
        <v>2124</v>
      </c>
      <c r="P25" s="10">
        <v>102200</v>
      </c>
      <c r="Q25" s="10">
        <v>30660</v>
      </c>
      <c r="R25" s="10">
        <v>67267.9059635554</v>
      </c>
      <c r="S25" s="10">
        <v>1681.6976490888801</v>
      </c>
      <c r="T25" s="10">
        <v>766.5</v>
      </c>
      <c r="U25" s="10">
        <v>377</v>
      </c>
      <c r="V25" s="10">
        <v>922.01459634989806</v>
      </c>
      <c r="W25" s="10">
        <v>238.8</v>
      </c>
      <c r="X25" s="10">
        <v>34960</v>
      </c>
      <c r="Y25" s="10">
        <v>42240</v>
      </c>
      <c r="Z25" s="10">
        <v>48360</v>
      </c>
      <c r="AA25" s="10">
        <v>67960</v>
      </c>
      <c r="AB25" s="10">
        <v>84960</v>
      </c>
      <c r="AC25" s="9">
        <v>16.807692307692299</v>
      </c>
      <c r="AD25" s="9">
        <v>20.307692307692299</v>
      </c>
      <c r="AE25" s="9">
        <v>23.25</v>
      </c>
      <c r="AF25" s="9">
        <v>32.673076923076898</v>
      </c>
      <c r="AG25" s="9">
        <v>40.846153846153797</v>
      </c>
      <c r="AH25" s="8">
        <v>92.732095490716205</v>
      </c>
      <c r="AI25" s="8">
        <v>112.042440318302</v>
      </c>
      <c r="AJ25" s="8">
        <v>128.27586206896601</v>
      </c>
      <c r="AK25" s="8">
        <v>180.26525198939001</v>
      </c>
      <c r="AL25" s="8">
        <v>225.35809018567599</v>
      </c>
      <c r="AM25" s="8">
        <v>37.916970228455</v>
      </c>
      <c r="AN25" s="8">
        <v>45.812723754288903</v>
      </c>
      <c r="AO25" s="8">
        <v>52.450362707324999</v>
      </c>
      <c r="AP25" s="8">
        <v>73.708160661493096</v>
      </c>
      <c r="AQ25" s="8">
        <v>92.146046642149201</v>
      </c>
      <c r="AR25" s="91">
        <f t="shared" si="1"/>
        <v>2.3183023872679049</v>
      </c>
      <c r="AS25" s="91">
        <f t="shared" si="2"/>
        <v>2.80106100795755</v>
      </c>
      <c r="AT25" s="91">
        <f t="shared" si="3"/>
        <v>3.2068965517241503</v>
      </c>
      <c r="AU25" s="91">
        <f t="shared" si="4"/>
        <v>4.5066312997347504</v>
      </c>
      <c r="AV25" s="91">
        <f t="shared" si="5"/>
        <v>5.6339522546418994</v>
      </c>
    </row>
    <row r="26" spans="1:48" x14ac:dyDescent="0.35">
      <c r="A26" s="1" t="s">
        <v>49</v>
      </c>
      <c r="B26" s="1" t="s">
        <v>43</v>
      </c>
      <c r="C26" s="1" t="s">
        <v>44</v>
      </c>
      <c r="D26" s="1" t="s">
        <v>70</v>
      </c>
      <c r="E26" s="7">
        <v>7705</v>
      </c>
      <c r="F26" s="7">
        <v>2149</v>
      </c>
      <c r="G26" s="8">
        <v>27.890979883192703</v>
      </c>
      <c r="H26" s="9">
        <v>7.25</v>
      </c>
      <c r="I26" s="9">
        <v>10.062075032503801</v>
      </c>
      <c r="J26" s="9">
        <v>796</v>
      </c>
      <c r="K26" s="10">
        <v>520</v>
      </c>
      <c r="L26" s="10">
        <v>569</v>
      </c>
      <c r="M26" s="10">
        <v>720</v>
      </c>
      <c r="N26" s="10">
        <v>1014</v>
      </c>
      <c r="O26" s="10">
        <v>1120</v>
      </c>
      <c r="P26" s="10">
        <v>64500</v>
      </c>
      <c r="Q26" s="10">
        <v>19350</v>
      </c>
      <c r="R26" s="10">
        <v>28102.874389632001</v>
      </c>
      <c r="S26" s="10">
        <v>702.57185974080005</v>
      </c>
      <c r="T26" s="10">
        <v>483.75</v>
      </c>
      <c r="U26" s="10">
        <v>377</v>
      </c>
      <c r="V26" s="10">
        <v>523.22790169019595</v>
      </c>
      <c r="W26" s="10">
        <v>238.8</v>
      </c>
      <c r="X26" s="10">
        <v>20800</v>
      </c>
      <c r="Y26" s="10">
        <v>22760</v>
      </c>
      <c r="Z26" s="10">
        <v>28800</v>
      </c>
      <c r="AA26" s="10">
        <v>40560</v>
      </c>
      <c r="AB26" s="10">
        <v>44800</v>
      </c>
      <c r="AC26" s="9">
        <v>10</v>
      </c>
      <c r="AD26" s="9">
        <v>10.942307692307701</v>
      </c>
      <c r="AE26" s="9">
        <v>13.846153846153801</v>
      </c>
      <c r="AF26" s="9">
        <v>19.5</v>
      </c>
      <c r="AG26" s="9">
        <v>21.538461538461501</v>
      </c>
      <c r="AH26" s="8">
        <v>55.172413793103502</v>
      </c>
      <c r="AI26" s="8">
        <v>60.371352785145902</v>
      </c>
      <c r="AJ26" s="8">
        <v>76.3925729442971</v>
      </c>
      <c r="AK26" s="8">
        <v>107.586206896552</v>
      </c>
      <c r="AL26" s="8">
        <v>118.832891246684</v>
      </c>
      <c r="AM26" s="8">
        <v>39.753231685101703</v>
      </c>
      <c r="AN26" s="8">
        <v>43.499209286197797</v>
      </c>
      <c r="AO26" s="8">
        <v>55.042936179371601</v>
      </c>
      <c r="AP26" s="8">
        <v>77.518801785948298</v>
      </c>
      <c r="AQ26" s="8">
        <v>85.622345167911405</v>
      </c>
      <c r="AR26" s="91">
        <f t="shared" si="1"/>
        <v>1.3793103448275876</v>
      </c>
      <c r="AS26" s="91">
        <f t="shared" si="2"/>
        <v>1.5092838196286475</v>
      </c>
      <c r="AT26" s="91">
        <f t="shared" si="3"/>
        <v>1.9098143236074274</v>
      </c>
      <c r="AU26" s="91">
        <f t="shared" si="4"/>
        <v>2.6896551724137998</v>
      </c>
      <c r="AV26" s="91">
        <f t="shared" si="5"/>
        <v>2.9708222811670999</v>
      </c>
    </row>
    <row r="27" spans="1:48" x14ac:dyDescent="0.35">
      <c r="A27" s="1" t="s">
        <v>49</v>
      </c>
      <c r="B27" s="1" t="s">
        <v>43</v>
      </c>
      <c r="C27" s="1" t="s">
        <v>44</v>
      </c>
      <c r="D27" s="1" t="s">
        <v>71</v>
      </c>
      <c r="E27" s="7">
        <v>3490</v>
      </c>
      <c r="F27" s="7">
        <v>833</v>
      </c>
      <c r="G27" s="8">
        <v>23.868194842406901</v>
      </c>
      <c r="H27" s="9">
        <v>7.25</v>
      </c>
      <c r="I27" s="9">
        <v>12.030169075694401</v>
      </c>
      <c r="J27" s="9">
        <v>796</v>
      </c>
      <c r="K27" s="10">
        <v>506</v>
      </c>
      <c r="L27" s="10">
        <v>611</v>
      </c>
      <c r="M27" s="10">
        <v>700</v>
      </c>
      <c r="N27" s="10">
        <v>1012</v>
      </c>
      <c r="O27" s="10">
        <v>1063</v>
      </c>
      <c r="P27" s="10">
        <v>66900</v>
      </c>
      <c r="Q27" s="10">
        <v>20070</v>
      </c>
      <c r="R27" s="10">
        <v>31932.482897458201</v>
      </c>
      <c r="S27" s="10">
        <v>798.31207243645395</v>
      </c>
      <c r="T27" s="10">
        <v>501.75</v>
      </c>
      <c r="U27" s="10">
        <v>377</v>
      </c>
      <c r="V27" s="10">
        <v>625.56879193610905</v>
      </c>
      <c r="W27" s="10">
        <v>238.8</v>
      </c>
      <c r="X27" s="10">
        <v>20240</v>
      </c>
      <c r="Y27" s="10">
        <v>24440</v>
      </c>
      <c r="Z27" s="10">
        <v>28000</v>
      </c>
      <c r="AA27" s="10">
        <v>40480</v>
      </c>
      <c r="AB27" s="10">
        <v>42520</v>
      </c>
      <c r="AC27" s="9">
        <v>9.7307692307692299</v>
      </c>
      <c r="AD27" s="9">
        <v>11.75</v>
      </c>
      <c r="AE27" s="9">
        <v>13.461538461538501</v>
      </c>
      <c r="AF27" s="9">
        <v>19.461538461538499</v>
      </c>
      <c r="AG27" s="9">
        <v>20.442307692307701</v>
      </c>
      <c r="AH27" s="8">
        <v>53.687002652519901</v>
      </c>
      <c r="AI27" s="8">
        <v>64.827586206896498</v>
      </c>
      <c r="AJ27" s="8">
        <v>74.270557029177695</v>
      </c>
      <c r="AK27" s="8">
        <v>107.37400530504</v>
      </c>
      <c r="AL27" s="8">
        <v>112.785145888594</v>
      </c>
      <c r="AM27" s="8">
        <v>32.3545551838641</v>
      </c>
      <c r="AN27" s="8">
        <v>39.068445093559198</v>
      </c>
      <c r="AO27" s="8">
        <v>44.759266064634097</v>
      </c>
      <c r="AP27" s="8">
        <v>64.709110367728101</v>
      </c>
      <c r="AQ27" s="8">
        <v>67.970142609579995</v>
      </c>
      <c r="AR27" s="91">
        <f t="shared" si="1"/>
        <v>1.3421750663129974</v>
      </c>
      <c r="AS27" s="91">
        <f t="shared" si="2"/>
        <v>1.6206896551724124</v>
      </c>
      <c r="AT27" s="91">
        <f t="shared" si="3"/>
        <v>1.8567639257294424</v>
      </c>
      <c r="AU27" s="91">
        <f t="shared" si="4"/>
        <v>2.6843501326260002</v>
      </c>
      <c r="AV27" s="91">
        <f t="shared" si="5"/>
        <v>2.81962864721485</v>
      </c>
    </row>
    <row r="28" spans="1:48" x14ac:dyDescent="0.35">
      <c r="A28" s="1" t="s">
        <v>49</v>
      </c>
      <c r="B28" s="1" t="s">
        <v>43</v>
      </c>
      <c r="C28" s="1" t="s">
        <v>44</v>
      </c>
      <c r="D28" s="1" t="s">
        <v>72</v>
      </c>
      <c r="E28" s="7">
        <v>3182</v>
      </c>
      <c r="F28" s="7">
        <v>745</v>
      </c>
      <c r="G28" s="8">
        <v>23.412947831552501</v>
      </c>
      <c r="H28" s="9">
        <v>7.25</v>
      </c>
      <c r="I28" s="9">
        <v>12.841912053991599</v>
      </c>
      <c r="J28" s="9">
        <v>796</v>
      </c>
      <c r="K28" s="10">
        <v>601</v>
      </c>
      <c r="L28" s="10">
        <v>639</v>
      </c>
      <c r="M28" s="10">
        <v>832</v>
      </c>
      <c r="N28" s="10">
        <v>1042</v>
      </c>
      <c r="O28" s="10">
        <v>1450</v>
      </c>
      <c r="P28" s="10">
        <v>83000</v>
      </c>
      <c r="Q28" s="10">
        <v>24900</v>
      </c>
      <c r="R28" s="10">
        <v>43491.032271486802</v>
      </c>
      <c r="S28" s="10">
        <v>1087.27580678717</v>
      </c>
      <c r="T28" s="10">
        <v>622.5</v>
      </c>
      <c r="U28" s="10">
        <v>377</v>
      </c>
      <c r="V28" s="10">
        <v>667.779426807562</v>
      </c>
      <c r="W28" s="10">
        <v>238.8</v>
      </c>
      <c r="X28" s="10">
        <v>24040</v>
      </c>
      <c r="Y28" s="10">
        <v>25560</v>
      </c>
      <c r="Z28" s="10">
        <v>33280</v>
      </c>
      <c r="AA28" s="10">
        <v>41680</v>
      </c>
      <c r="AB28" s="10">
        <v>58000</v>
      </c>
      <c r="AC28" s="9">
        <v>11.557692307692299</v>
      </c>
      <c r="AD28" s="9">
        <v>12.288461538461499</v>
      </c>
      <c r="AE28" s="9">
        <v>16</v>
      </c>
      <c r="AF28" s="9">
        <v>20.038461538461501</v>
      </c>
      <c r="AG28" s="9">
        <v>27.884615384615401</v>
      </c>
      <c r="AH28" s="8">
        <v>63.766578249336902</v>
      </c>
      <c r="AI28" s="8">
        <v>67.7984084880637</v>
      </c>
      <c r="AJ28" s="8">
        <v>88.275862068965495</v>
      </c>
      <c r="AK28" s="8">
        <v>110.557029177719</v>
      </c>
      <c r="AL28" s="8">
        <v>153.84615384615401</v>
      </c>
      <c r="AM28" s="8">
        <v>35.999911100776899</v>
      </c>
      <c r="AN28" s="8">
        <v>38.276111802656402</v>
      </c>
      <c r="AO28" s="8">
        <v>49.836815367464901</v>
      </c>
      <c r="AP28" s="8">
        <v>62.4158192462722</v>
      </c>
      <c r="AQ28" s="8">
        <v>86.8550267822406</v>
      </c>
      <c r="AR28" s="91">
        <f t="shared" si="1"/>
        <v>1.5941644562334225</v>
      </c>
      <c r="AS28" s="91">
        <f t="shared" si="2"/>
        <v>1.6949602122015925</v>
      </c>
      <c r="AT28" s="91">
        <f t="shared" si="3"/>
        <v>2.2068965517241375</v>
      </c>
      <c r="AU28" s="91">
        <f t="shared" si="4"/>
        <v>2.7639257294429749</v>
      </c>
      <c r="AV28" s="91">
        <f t="shared" si="5"/>
        <v>3.8461538461538503</v>
      </c>
    </row>
    <row r="29" spans="1:48" x14ac:dyDescent="0.35">
      <c r="A29" s="1"/>
      <c r="B29" s="1"/>
      <c r="C29" s="1"/>
      <c r="D29" s="1"/>
      <c r="E29" s="7"/>
      <c r="F29" s="7"/>
      <c r="G29" s="8"/>
      <c r="H29" s="9"/>
      <c r="I29" s="9"/>
      <c r="J29" s="9"/>
      <c r="K29" s="10"/>
      <c r="L29" s="10"/>
      <c r="M29" s="10"/>
      <c r="N29" s="10"/>
      <c r="O29" s="10"/>
      <c r="P29" s="10"/>
      <c r="Q29" s="10"/>
      <c r="R29" s="10"/>
      <c r="S29" s="10"/>
      <c r="T29" s="10"/>
      <c r="U29" s="10"/>
      <c r="V29" s="10"/>
      <c r="W29" s="10"/>
      <c r="X29" s="10"/>
      <c r="Y29" s="10"/>
      <c r="Z29" s="10"/>
      <c r="AA29" s="10"/>
      <c r="AB29" s="10"/>
      <c r="AC29" s="9"/>
      <c r="AD29" s="9"/>
      <c r="AE29" s="9"/>
      <c r="AF29" s="9"/>
      <c r="AG29" s="9"/>
      <c r="AH29" s="11"/>
      <c r="AI29" s="11"/>
      <c r="AJ29" s="11"/>
      <c r="AK29" s="11"/>
      <c r="AL29" s="11"/>
      <c r="AM29" s="11"/>
      <c r="AN29" s="11"/>
      <c r="AO29" s="11"/>
      <c r="AP29" s="11"/>
      <c r="AQ29"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34"/>
  <sheetViews>
    <sheetView topLeftCell="C10" workbookViewId="0">
      <selection activeCell="G27" sqref="G27"/>
    </sheetView>
  </sheetViews>
  <sheetFormatPr defaultRowHeight="14.5" x14ac:dyDescent="0.35"/>
  <cols>
    <col min="1" max="1" width="5" bestFit="1" customWidth="1"/>
    <col min="2" max="2" width="15.1796875" bestFit="1" customWidth="1"/>
    <col min="3" max="3" width="39.1796875" bestFit="1" customWidth="1"/>
    <col min="4" max="5" width="16.1796875" bestFit="1" customWidth="1"/>
    <col min="6" max="6" width="18.54296875" bestFit="1" customWidth="1"/>
  </cols>
  <sheetData>
    <row r="1" spans="1:6" x14ac:dyDescent="0.35">
      <c r="A1" s="12" t="s">
        <v>73</v>
      </c>
      <c r="B1" s="12" t="s">
        <v>74</v>
      </c>
      <c r="C1" s="13" t="s">
        <v>75</v>
      </c>
      <c r="D1" s="14" t="s">
        <v>76</v>
      </c>
      <c r="E1" s="15" t="s">
        <v>77</v>
      </c>
      <c r="F1" s="16" t="s">
        <v>78</v>
      </c>
    </row>
    <row r="2" spans="1:6" x14ac:dyDescent="0.35">
      <c r="A2" s="12" t="s">
        <v>43</v>
      </c>
      <c r="B2" s="12" t="s">
        <v>79</v>
      </c>
      <c r="C2" s="13" t="s">
        <v>80</v>
      </c>
      <c r="D2" s="14">
        <v>4880</v>
      </c>
      <c r="E2" s="15">
        <v>18.116</v>
      </c>
      <c r="F2" s="17">
        <v>9.3083290935974681</v>
      </c>
    </row>
    <row r="3" spans="1:6" x14ac:dyDescent="0.35">
      <c r="A3" s="12" t="s">
        <v>43</v>
      </c>
      <c r="B3" s="12" t="s">
        <v>81</v>
      </c>
      <c r="C3" t="s">
        <v>82</v>
      </c>
      <c r="D3" s="14">
        <v>2290</v>
      </c>
      <c r="E3" s="15">
        <v>8.4960000000000004</v>
      </c>
      <c r="F3" s="17">
        <v>9.5821034787032762</v>
      </c>
    </row>
    <row r="4" spans="1:6" x14ac:dyDescent="0.35">
      <c r="A4" s="12" t="s">
        <v>43</v>
      </c>
      <c r="B4" s="12" t="s">
        <v>83</v>
      </c>
      <c r="C4" s="13" t="s">
        <v>84</v>
      </c>
      <c r="D4" s="14">
        <v>5460</v>
      </c>
      <c r="E4" s="15">
        <v>20.286999999999999</v>
      </c>
      <c r="F4" s="17">
        <v>9.592243270744234</v>
      </c>
    </row>
    <row r="5" spans="1:6" x14ac:dyDescent="0.35">
      <c r="A5" s="12" t="s">
        <v>43</v>
      </c>
      <c r="B5" s="12" t="s">
        <v>85</v>
      </c>
      <c r="C5" s="13" t="s">
        <v>86</v>
      </c>
      <c r="D5" s="14">
        <v>6760</v>
      </c>
      <c r="E5" s="15">
        <v>25.106000000000002</v>
      </c>
      <c r="F5" s="17">
        <v>10.768459147495109</v>
      </c>
    </row>
    <row r="6" spans="1:6" x14ac:dyDescent="0.35">
      <c r="A6" s="12" t="s">
        <v>43</v>
      </c>
      <c r="B6" s="12" t="s">
        <v>87</v>
      </c>
      <c r="C6" s="13" t="s">
        <v>88</v>
      </c>
      <c r="D6" s="14">
        <v>8200</v>
      </c>
      <c r="E6" s="15">
        <v>30.454000000000001</v>
      </c>
      <c r="F6" s="18">
        <v>11.833137311795475</v>
      </c>
    </row>
    <row r="7" spans="1:6" x14ac:dyDescent="0.35">
      <c r="A7" s="12" t="s">
        <v>43</v>
      </c>
      <c r="B7" s="12" t="s">
        <v>89</v>
      </c>
      <c r="C7" s="13" t="s">
        <v>90</v>
      </c>
      <c r="D7" s="14">
        <v>3360</v>
      </c>
      <c r="E7" s="15">
        <v>12.493</v>
      </c>
      <c r="F7" s="17">
        <v>11.853416895877386</v>
      </c>
    </row>
    <row r="8" spans="1:6" x14ac:dyDescent="0.35">
      <c r="A8" s="12" t="s">
        <v>43</v>
      </c>
      <c r="B8" s="12" t="s">
        <v>91</v>
      </c>
      <c r="C8" t="s">
        <v>92</v>
      </c>
      <c r="D8" s="14">
        <v>2420</v>
      </c>
      <c r="E8" s="15">
        <v>9.0020000000000007</v>
      </c>
      <c r="F8" s="17">
        <v>12.593621714867163</v>
      </c>
    </row>
    <row r="9" spans="1:6" x14ac:dyDescent="0.35">
      <c r="A9" s="12"/>
      <c r="B9" s="12"/>
      <c r="C9" s="19" t="s">
        <v>93</v>
      </c>
      <c r="D9" s="14"/>
      <c r="E9" s="15"/>
      <c r="F9" s="20">
        <v>13.0486507188246</v>
      </c>
    </row>
    <row r="10" spans="1:6" x14ac:dyDescent="0.35">
      <c r="A10" s="12" t="s">
        <v>43</v>
      </c>
      <c r="B10" s="12" t="s">
        <v>94</v>
      </c>
      <c r="C10" s="13" t="s">
        <v>95</v>
      </c>
      <c r="D10" s="14">
        <v>4650</v>
      </c>
      <c r="E10" s="15">
        <v>17.248999999999999</v>
      </c>
      <c r="F10" s="17">
        <v>13.769837591618042</v>
      </c>
    </row>
    <row r="11" spans="1:6" x14ac:dyDescent="0.35">
      <c r="A11" s="12" t="s">
        <v>43</v>
      </c>
      <c r="B11" s="12" t="s">
        <v>96</v>
      </c>
      <c r="C11" s="13" t="s">
        <v>97</v>
      </c>
      <c r="D11" s="14">
        <v>3170</v>
      </c>
      <c r="E11" s="15">
        <v>11.788</v>
      </c>
      <c r="F11" s="17">
        <v>13.972633432437158</v>
      </c>
    </row>
    <row r="12" spans="1:6" x14ac:dyDescent="0.35">
      <c r="A12" s="12" t="s">
        <v>43</v>
      </c>
      <c r="B12" s="12" t="s">
        <v>98</v>
      </c>
      <c r="C12" s="13" t="s">
        <v>99</v>
      </c>
      <c r="D12" s="14">
        <v>3060</v>
      </c>
      <c r="E12" s="15">
        <v>11.38</v>
      </c>
      <c r="F12" s="17">
        <v>14.043611976723851</v>
      </c>
    </row>
    <row r="13" spans="1:6" x14ac:dyDescent="0.35">
      <c r="A13" s="12" t="s">
        <v>43</v>
      </c>
      <c r="B13" s="12" t="s">
        <v>100</v>
      </c>
      <c r="C13" s="13" t="s">
        <v>101</v>
      </c>
      <c r="D13" s="14">
        <v>3310</v>
      </c>
      <c r="E13" s="15">
        <v>12.304</v>
      </c>
      <c r="F13" s="17">
        <v>14.611440331017377</v>
      </c>
    </row>
    <row r="14" spans="1:6" x14ac:dyDescent="0.35">
      <c r="A14" s="12" t="s">
        <v>43</v>
      </c>
      <c r="B14" s="12" t="s">
        <v>102</v>
      </c>
      <c r="C14" s="13" t="s">
        <v>103</v>
      </c>
      <c r="D14" s="14">
        <v>3610</v>
      </c>
      <c r="E14" s="15">
        <v>13.388999999999999</v>
      </c>
      <c r="F14" s="17">
        <v>14.936693660331116</v>
      </c>
    </row>
    <row r="15" spans="1:6" x14ac:dyDescent="0.35">
      <c r="A15" s="12" t="s">
        <v>43</v>
      </c>
      <c r="B15" s="12" t="s">
        <v>104</v>
      </c>
      <c r="C15" s="13" t="s">
        <v>105</v>
      </c>
      <c r="D15" s="14">
        <v>2400</v>
      </c>
      <c r="E15" s="15">
        <v>8.9039999999999999</v>
      </c>
      <c r="F15" s="17">
        <v>14.946053468368921</v>
      </c>
    </row>
    <row r="16" spans="1:6" x14ac:dyDescent="0.35">
      <c r="A16" s="12" t="s">
        <v>43</v>
      </c>
      <c r="B16" s="12" t="s">
        <v>106</v>
      </c>
      <c r="C16" s="13" t="s">
        <v>107</v>
      </c>
      <c r="D16" s="14">
        <v>2280</v>
      </c>
      <c r="E16" s="15">
        <v>8.4469999999999992</v>
      </c>
      <c r="F16" s="17">
        <v>15.088010556942303</v>
      </c>
    </row>
    <row r="17" spans="1:6" x14ac:dyDescent="0.35">
      <c r="A17" s="12" t="s">
        <v>43</v>
      </c>
      <c r="B17" s="12" t="s">
        <v>108</v>
      </c>
      <c r="C17" t="s">
        <v>109</v>
      </c>
      <c r="D17" s="14">
        <v>2750</v>
      </c>
      <c r="E17" s="15">
        <v>10.209</v>
      </c>
      <c r="F17" s="17">
        <v>15.939753088382595</v>
      </c>
    </row>
    <row r="18" spans="1:6" x14ac:dyDescent="0.35">
      <c r="C18" s="19" t="s">
        <v>110</v>
      </c>
      <c r="F18" s="20">
        <v>16.457912061563601</v>
      </c>
    </row>
    <row r="19" spans="1:6" x14ac:dyDescent="0.35">
      <c r="A19" s="12" t="s">
        <v>43</v>
      </c>
      <c r="B19" s="12" t="s">
        <v>111</v>
      </c>
      <c r="C19" t="s">
        <v>112</v>
      </c>
      <c r="D19" s="14">
        <v>7460</v>
      </c>
      <c r="E19" s="15">
        <v>27.712</v>
      </c>
      <c r="F19" s="17">
        <v>17.247786261665901</v>
      </c>
    </row>
    <row r="20" spans="1:6" x14ac:dyDescent="0.35">
      <c r="A20" s="12" t="s">
        <v>43</v>
      </c>
      <c r="B20" s="12" t="s">
        <v>113</v>
      </c>
      <c r="C20" s="13" t="s">
        <v>114</v>
      </c>
      <c r="D20" s="14">
        <v>3110</v>
      </c>
      <c r="E20" s="15">
        <v>11.541</v>
      </c>
      <c r="F20" s="17">
        <v>17.379603558198326</v>
      </c>
    </row>
    <row r="21" spans="1:6" x14ac:dyDescent="0.35">
      <c r="A21" s="12" t="s">
        <v>43</v>
      </c>
      <c r="B21" s="12" t="s">
        <v>115</v>
      </c>
      <c r="C21" s="13" t="s">
        <v>116</v>
      </c>
      <c r="D21" s="14">
        <v>2550</v>
      </c>
      <c r="E21" s="15">
        <v>9.4749999999999996</v>
      </c>
      <c r="F21" s="17">
        <v>18.018410456778543</v>
      </c>
    </row>
    <row r="22" spans="1:6" x14ac:dyDescent="0.35">
      <c r="A22" s="12" t="s">
        <v>43</v>
      </c>
      <c r="B22" s="12" t="s">
        <v>117</v>
      </c>
      <c r="C22" t="s">
        <v>118</v>
      </c>
      <c r="D22" s="14">
        <v>3390</v>
      </c>
      <c r="E22" s="15">
        <v>12.587</v>
      </c>
      <c r="F22" s="17">
        <v>18.119808377188104</v>
      </c>
    </row>
    <row r="23" spans="1:6" x14ac:dyDescent="0.35">
      <c r="A23" s="12" t="s">
        <v>43</v>
      </c>
      <c r="B23" s="12" t="s">
        <v>119</v>
      </c>
      <c r="C23" t="s">
        <v>120</v>
      </c>
      <c r="D23" s="14">
        <v>3220</v>
      </c>
      <c r="E23" s="15">
        <v>11.942</v>
      </c>
      <c r="F23" s="17">
        <v>18.129948169229056</v>
      </c>
    </row>
    <row r="24" spans="1:6" x14ac:dyDescent="0.35">
      <c r="A24" s="12" t="s">
        <v>43</v>
      </c>
      <c r="B24" s="12" t="s">
        <v>121</v>
      </c>
      <c r="C24" s="13" t="s">
        <v>122</v>
      </c>
      <c r="D24" s="14">
        <v>2980</v>
      </c>
      <c r="E24" s="15">
        <v>11.076000000000001</v>
      </c>
      <c r="F24" s="17">
        <v>18.160367545351924</v>
      </c>
    </row>
    <row r="25" spans="1:6" x14ac:dyDescent="0.35">
      <c r="A25" s="21" t="s">
        <v>43</v>
      </c>
      <c r="B25" s="21" t="s">
        <v>123</v>
      </c>
      <c r="C25" s="22" t="s">
        <v>124</v>
      </c>
      <c r="D25" s="23">
        <v>269320</v>
      </c>
      <c r="E25" s="24">
        <v>1000</v>
      </c>
      <c r="F25" s="25">
        <v>19.610357807208612</v>
      </c>
    </row>
    <row r="26" spans="1:6" x14ac:dyDescent="0.35">
      <c r="A26" s="12" t="s">
        <v>43</v>
      </c>
      <c r="B26" s="12" t="s">
        <v>125</v>
      </c>
      <c r="C26" s="13" t="s">
        <v>126</v>
      </c>
      <c r="D26" s="14">
        <v>2580</v>
      </c>
      <c r="E26" s="15">
        <v>9.5790000000000006</v>
      </c>
      <c r="F26" s="17">
        <v>22.976768764805954</v>
      </c>
    </row>
    <row r="27" spans="1:6" x14ac:dyDescent="0.35">
      <c r="A27" s="12" t="s">
        <v>43</v>
      </c>
      <c r="B27" s="12" t="s">
        <v>127</v>
      </c>
      <c r="C27" s="13" t="s">
        <v>128</v>
      </c>
      <c r="D27" s="14">
        <v>6340</v>
      </c>
      <c r="E27" s="15">
        <v>23.530999999999999</v>
      </c>
      <c r="F27" s="17">
        <v>23.625715455427127</v>
      </c>
    </row>
    <row r="28" spans="1:6" x14ac:dyDescent="0.35">
      <c r="A28" s="12" t="s">
        <v>43</v>
      </c>
      <c r="B28" s="12" t="s">
        <v>129</v>
      </c>
      <c r="C28" t="s">
        <v>130</v>
      </c>
      <c r="D28" s="14">
        <v>4240</v>
      </c>
      <c r="E28" s="15">
        <v>15.759</v>
      </c>
      <c r="F28" s="17">
        <v>28.087223953447701</v>
      </c>
    </row>
    <row r="29" spans="1:6" x14ac:dyDescent="0.35">
      <c r="A29" s="12" t="s">
        <v>43</v>
      </c>
      <c r="B29" s="12" t="s">
        <v>131</v>
      </c>
      <c r="C29" t="s">
        <v>132</v>
      </c>
      <c r="D29" s="14">
        <v>2600</v>
      </c>
      <c r="E29" s="15">
        <v>9.6539999999999999</v>
      </c>
      <c r="F29" s="18">
        <v>28.542539615286778</v>
      </c>
    </row>
    <row r="30" spans="1:6" x14ac:dyDescent="0.35">
      <c r="A30" s="12" t="s">
        <v>43</v>
      </c>
      <c r="B30" s="12" t="s">
        <v>133</v>
      </c>
      <c r="C30" t="s">
        <v>134</v>
      </c>
      <c r="D30" s="14">
        <v>2260</v>
      </c>
      <c r="E30" s="15">
        <v>8.3849999999999998</v>
      </c>
      <c r="F30" s="17">
        <v>28.786869604273654</v>
      </c>
    </row>
    <row r="31" spans="1:6" x14ac:dyDescent="0.35">
      <c r="A31" s="12" t="s">
        <v>43</v>
      </c>
      <c r="B31" s="12" t="s">
        <v>135</v>
      </c>
      <c r="C31" t="s">
        <v>136</v>
      </c>
      <c r="D31" s="14">
        <v>5010</v>
      </c>
      <c r="E31" s="15">
        <v>18.603999999999999</v>
      </c>
      <c r="F31" s="17">
        <v>31.737549088191805</v>
      </c>
    </row>
    <row r="32" spans="1:6" x14ac:dyDescent="0.35">
      <c r="A32" s="12" t="s">
        <v>43</v>
      </c>
      <c r="B32" s="12" t="s">
        <v>137</v>
      </c>
      <c r="C32" s="13" t="s">
        <v>138</v>
      </c>
      <c r="D32" s="14">
        <v>2400</v>
      </c>
      <c r="E32" s="15">
        <v>8.9019999999999992</v>
      </c>
      <c r="F32" s="17">
        <v>32.771807876369301</v>
      </c>
    </row>
    <row r="33" spans="1:6" x14ac:dyDescent="0.35">
      <c r="A33" s="12" t="s">
        <v>43</v>
      </c>
      <c r="B33" s="12" t="s">
        <v>139</v>
      </c>
      <c r="C33" t="s">
        <v>140</v>
      </c>
      <c r="D33" s="14">
        <v>2700</v>
      </c>
      <c r="E33" s="15">
        <v>10.018000000000001</v>
      </c>
      <c r="F33" s="26">
        <v>34.008862505365911</v>
      </c>
    </row>
    <row r="34" spans="1:6" x14ac:dyDescent="0.35">
      <c r="A34" s="12" t="s">
        <v>43</v>
      </c>
      <c r="B34" s="12" t="s">
        <v>141</v>
      </c>
      <c r="C34" s="13" t="s">
        <v>142</v>
      </c>
      <c r="D34" s="14">
        <v>5250</v>
      </c>
      <c r="E34" s="15">
        <v>19.486999999999998</v>
      </c>
      <c r="F34" s="26">
        <v>43.793761824888307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9"/>
  <sheetViews>
    <sheetView workbookViewId="0">
      <selection activeCell="B70" sqref="B70"/>
    </sheetView>
  </sheetViews>
  <sheetFormatPr defaultColWidth="8" defaultRowHeight="13" x14ac:dyDescent="0.3"/>
  <cols>
    <col min="1" max="1" width="2.7265625" style="35" customWidth="1"/>
    <col min="2" max="2" width="59.1796875" style="82" customWidth="1"/>
    <col min="3" max="3" width="12.1796875" style="37" customWidth="1"/>
    <col min="4" max="4" width="11" style="37" customWidth="1"/>
    <col min="5" max="5" width="59.1796875" style="36" customWidth="1"/>
    <col min="6" max="6" width="59.54296875" style="38" customWidth="1"/>
    <col min="7" max="7" width="10.81640625" style="39" customWidth="1"/>
    <col min="8" max="8" width="8.453125" style="40" bestFit="1" customWidth="1"/>
    <col min="9" max="256" width="8" style="34"/>
    <col min="257" max="257" width="2.7265625" style="34" customWidth="1"/>
    <col min="258" max="258" width="59.1796875" style="34" customWidth="1"/>
    <col min="259" max="259" width="12.1796875" style="34" customWidth="1"/>
    <col min="260" max="260" width="11" style="34" customWidth="1"/>
    <col min="261" max="261" width="59.1796875" style="34" customWidth="1"/>
    <col min="262" max="262" width="59.54296875" style="34" customWidth="1"/>
    <col min="263" max="263" width="10.81640625" style="34" customWidth="1"/>
    <col min="264" max="512" width="8" style="34"/>
    <col min="513" max="513" width="2.7265625" style="34" customWidth="1"/>
    <col min="514" max="514" width="59.1796875" style="34" customWidth="1"/>
    <col min="515" max="515" width="12.1796875" style="34" customWidth="1"/>
    <col min="516" max="516" width="11" style="34" customWidth="1"/>
    <col min="517" max="517" width="59.1796875" style="34" customWidth="1"/>
    <col min="518" max="518" width="59.54296875" style="34" customWidth="1"/>
    <col min="519" max="519" width="10.81640625" style="34" customWidth="1"/>
    <col min="520" max="768" width="8" style="34"/>
    <col min="769" max="769" width="2.7265625" style="34" customWidth="1"/>
    <col min="770" max="770" width="59.1796875" style="34" customWidth="1"/>
    <col min="771" max="771" width="12.1796875" style="34" customWidth="1"/>
    <col min="772" max="772" width="11" style="34" customWidth="1"/>
    <col min="773" max="773" width="59.1796875" style="34" customWidth="1"/>
    <col min="774" max="774" width="59.54296875" style="34" customWidth="1"/>
    <col min="775" max="775" width="10.81640625" style="34" customWidth="1"/>
    <col min="776" max="1024" width="8" style="34"/>
    <col min="1025" max="1025" width="2.7265625" style="34" customWidth="1"/>
    <col min="1026" max="1026" width="59.1796875" style="34" customWidth="1"/>
    <col min="1027" max="1027" width="12.1796875" style="34" customWidth="1"/>
    <col min="1028" max="1028" width="11" style="34" customWidth="1"/>
    <col min="1029" max="1029" width="59.1796875" style="34" customWidth="1"/>
    <col min="1030" max="1030" width="59.54296875" style="34" customWidth="1"/>
    <col min="1031" max="1031" width="10.81640625" style="34" customWidth="1"/>
    <col min="1032" max="1280" width="8" style="34"/>
    <col min="1281" max="1281" width="2.7265625" style="34" customWidth="1"/>
    <col min="1282" max="1282" width="59.1796875" style="34" customWidth="1"/>
    <col min="1283" max="1283" width="12.1796875" style="34" customWidth="1"/>
    <col min="1284" max="1284" width="11" style="34" customWidth="1"/>
    <col min="1285" max="1285" width="59.1796875" style="34" customWidth="1"/>
    <col min="1286" max="1286" width="59.54296875" style="34" customWidth="1"/>
    <col min="1287" max="1287" width="10.81640625" style="34" customWidth="1"/>
    <col min="1288" max="1536" width="8" style="34"/>
    <col min="1537" max="1537" width="2.7265625" style="34" customWidth="1"/>
    <col min="1538" max="1538" width="59.1796875" style="34" customWidth="1"/>
    <col min="1539" max="1539" width="12.1796875" style="34" customWidth="1"/>
    <col min="1540" max="1540" width="11" style="34" customWidth="1"/>
    <col min="1541" max="1541" width="59.1796875" style="34" customWidth="1"/>
    <col min="1542" max="1542" width="59.54296875" style="34" customWidth="1"/>
    <col min="1543" max="1543" width="10.81640625" style="34" customWidth="1"/>
    <col min="1544" max="1792" width="8" style="34"/>
    <col min="1793" max="1793" width="2.7265625" style="34" customWidth="1"/>
    <col min="1794" max="1794" width="59.1796875" style="34" customWidth="1"/>
    <col min="1795" max="1795" width="12.1796875" style="34" customWidth="1"/>
    <col min="1796" max="1796" width="11" style="34" customWidth="1"/>
    <col min="1797" max="1797" width="59.1796875" style="34" customWidth="1"/>
    <col min="1798" max="1798" width="59.54296875" style="34" customWidth="1"/>
    <col min="1799" max="1799" width="10.81640625" style="34" customWidth="1"/>
    <col min="1800" max="2048" width="8" style="34"/>
    <col min="2049" max="2049" width="2.7265625" style="34" customWidth="1"/>
    <col min="2050" max="2050" width="59.1796875" style="34" customWidth="1"/>
    <col min="2051" max="2051" width="12.1796875" style="34" customWidth="1"/>
    <col min="2052" max="2052" width="11" style="34" customWidth="1"/>
    <col min="2053" max="2053" width="59.1796875" style="34" customWidth="1"/>
    <col min="2054" max="2054" width="59.54296875" style="34" customWidth="1"/>
    <col min="2055" max="2055" width="10.81640625" style="34" customWidth="1"/>
    <col min="2056" max="2304" width="8" style="34"/>
    <col min="2305" max="2305" width="2.7265625" style="34" customWidth="1"/>
    <col min="2306" max="2306" width="59.1796875" style="34" customWidth="1"/>
    <col min="2307" max="2307" width="12.1796875" style="34" customWidth="1"/>
    <col min="2308" max="2308" width="11" style="34" customWidth="1"/>
    <col min="2309" max="2309" width="59.1796875" style="34" customWidth="1"/>
    <col min="2310" max="2310" width="59.54296875" style="34" customWidth="1"/>
    <col min="2311" max="2311" width="10.81640625" style="34" customWidth="1"/>
    <col min="2312" max="2560" width="8" style="34"/>
    <col min="2561" max="2561" width="2.7265625" style="34" customWidth="1"/>
    <col min="2562" max="2562" width="59.1796875" style="34" customWidth="1"/>
    <col min="2563" max="2563" width="12.1796875" style="34" customWidth="1"/>
    <col min="2564" max="2564" width="11" style="34" customWidth="1"/>
    <col min="2565" max="2565" width="59.1796875" style="34" customWidth="1"/>
    <col min="2566" max="2566" width="59.54296875" style="34" customWidth="1"/>
    <col min="2567" max="2567" width="10.81640625" style="34" customWidth="1"/>
    <col min="2568" max="2816" width="8" style="34"/>
    <col min="2817" max="2817" width="2.7265625" style="34" customWidth="1"/>
    <col min="2818" max="2818" width="59.1796875" style="34" customWidth="1"/>
    <col min="2819" max="2819" width="12.1796875" style="34" customWidth="1"/>
    <col min="2820" max="2820" width="11" style="34" customWidth="1"/>
    <col min="2821" max="2821" width="59.1796875" style="34" customWidth="1"/>
    <col min="2822" max="2822" width="59.54296875" style="34" customWidth="1"/>
    <col min="2823" max="2823" width="10.81640625" style="34" customWidth="1"/>
    <col min="2824" max="3072" width="8" style="34"/>
    <col min="3073" max="3073" width="2.7265625" style="34" customWidth="1"/>
    <col min="3074" max="3074" width="59.1796875" style="34" customWidth="1"/>
    <col min="3075" max="3075" width="12.1796875" style="34" customWidth="1"/>
    <col min="3076" max="3076" width="11" style="34" customWidth="1"/>
    <col min="3077" max="3077" width="59.1796875" style="34" customWidth="1"/>
    <col min="3078" max="3078" width="59.54296875" style="34" customWidth="1"/>
    <col min="3079" max="3079" width="10.81640625" style="34" customWidth="1"/>
    <col min="3080" max="3328" width="8" style="34"/>
    <col min="3329" max="3329" width="2.7265625" style="34" customWidth="1"/>
    <col min="3330" max="3330" width="59.1796875" style="34" customWidth="1"/>
    <col min="3331" max="3331" width="12.1796875" style="34" customWidth="1"/>
    <col min="3332" max="3332" width="11" style="34" customWidth="1"/>
    <col min="3333" max="3333" width="59.1796875" style="34" customWidth="1"/>
    <col min="3334" max="3334" width="59.54296875" style="34" customWidth="1"/>
    <col min="3335" max="3335" width="10.81640625" style="34" customWidth="1"/>
    <col min="3336" max="3584" width="8" style="34"/>
    <col min="3585" max="3585" width="2.7265625" style="34" customWidth="1"/>
    <col min="3586" max="3586" width="59.1796875" style="34" customWidth="1"/>
    <col min="3587" max="3587" width="12.1796875" style="34" customWidth="1"/>
    <col min="3588" max="3588" width="11" style="34" customWidth="1"/>
    <col min="3589" max="3589" width="59.1796875" style="34" customWidth="1"/>
    <col min="3590" max="3590" width="59.54296875" style="34" customWidth="1"/>
    <col min="3591" max="3591" width="10.81640625" style="34" customWidth="1"/>
    <col min="3592" max="3840" width="8" style="34"/>
    <col min="3841" max="3841" width="2.7265625" style="34" customWidth="1"/>
    <col min="3842" max="3842" width="59.1796875" style="34" customWidth="1"/>
    <col min="3843" max="3843" width="12.1796875" style="34" customWidth="1"/>
    <col min="3844" max="3844" width="11" style="34" customWidth="1"/>
    <col min="3845" max="3845" width="59.1796875" style="34" customWidth="1"/>
    <col min="3846" max="3846" width="59.54296875" style="34" customWidth="1"/>
    <col min="3847" max="3847" width="10.81640625" style="34" customWidth="1"/>
    <col min="3848" max="4096" width="8" style="34"/>
    <col min="4097" max="4097" width="2.7265625" style="34" customWidth="1"/>
    <col min="4098" max="4098" width="59.1796875" style="34" customWidth="1"/>
    <col min="4099" max="4099" width="12.1796875" style="34" customWidth="1"/>
    <col min="4100" max="4100" width="11" style="34" customWidth="1"/>
    <col min="4101" max="4101" width="59.1796875" style="34" customWidth="1"/>
    <col min="4102" max="4102" width="59.54296875" style="34" customWidth="1"/>
    <col min="4103" max="4103" width="10.81640625" style="34" customWidth="1"/>
    <col min="4104" max="4352" width="8" style="34"/>
    <col min="4353" max="4353" width="2.7265625" style="34" customWidth="1"/>
    <col min="4354" max="4354" width="59.1796875" style="34" customWidth="1"/>
    <col min="4355" max="4355" width="12.1796875" style="34" customWidth="1"/>
    <col min="4356" max="4356" width="11" style="34" customWidth="1"/>
    <col min="4357" max="4357" width="59.1796875" style="34" customWidth="1"/>
    <col min="4358" max="4358" width="59.54296875" style="34" customWidth="1"/>
    <col min="4359" max="4359" width="10.81640625" style="34" customWidth="1"/>
    <col min="4360" max="4608" width="8" style="34"/>
    <col min="4609" max="4609" width="2.7265625" style="34" customWidth="1"/>
    <col min="4610" max="4610" width="59.1796875" style="34" customWidth="1"/>
    <col min="4611" max="4611" width="12.1796875" style="34" customWidth="1"/>
    <col min="4612" max="4612" width="11" style="34" customWidth="1"/>
    <col min="4613" max="4613" width="59.1796875" style="34" customWidth="1"/>
    <col min="4614" max="4614" width="59.54296875" style="34" customWidth="1"/>
    <col min="4615" max="4615" width="10.81640625" style="34" customWidth="1"/>
    <col min="4616" max="4864" width="8" style="34"/>
    <col min="4865" max="4865" width="2.7265625" style="34" customWidth="1"/>
    <col min="4866" max="4866" width="59.1796875" style="34" customWidth="1"/>
    <col min="4867" max="4867" width="12.1796875" style="34" customWidth="1"/>
    <col min="4868" max="4868" width="11" style="34" customWidth="1"/>
    <col min="4869" max="4869" width="59.1796875" style="34" customWidth="1"/>
    <col min="4870" max="4870" width="59.54296875" style="34" customWidth="1"/>
    <col min="4871" max="4871" width="10.81640625" style="34" customWidth="1"/>
    <col min="4872" max="5120" width="8" style="34"/>
    <col min="5121" max="5121" width="2.7265625" style="34" customWidth="1"/>
    <col min="5122" max="5122" width="59.1796875" style="34" customWidth="1"/>
    <col min="5123" max="5123" width="12.1796875" style="34" customWidth="1"/>
    <col min="5124" max="5124" width="11" style="34" customWidth="1"/>
    <col min="5125" max="5125" width="59.1796875" style="34" customWidth="1"/>
    <col min="5126" max="5126" width="59.54296875" style="34" customWidth="1"/>
    <col min="5127" max="5127" width="10.81640625" style="34" customWidth="1"/>
    <col min="5128" max="5376" width="8" style="34"/>
    <col min="5377" max="5377" width="2.7265625" style="34" customWidth="1"/>
    <col min="5378" max="5378" width="59.1796875" style="34" customWidth="1"/>
    <col min="5379" max="5379" width="12.1796875" style="34" customWidth="1"/>
    <col min="5380" max="5380" width="11" style="34" customWidth="1"/>
    <col min="5381" max="5381" width="59.1796875" style="34" customWidth="1"/>
    <col min="5382" max="5382" width="59.54296875" style="34" customWidth="1"/>
    <col min="5383" max="5383" width="10.81640625" style="34" customWidth="1"/>
    <col min="5384" max="5632" width="8" style="34"/>
    <col min="5633" max="5633" width="2.7265625" style="34" customWidth="1"/>
    <col min="5634" max="5634" width="59.1796875" style="34" customWidth="1"/>
    <col min="5635" max="5635" width="12.1796875" style="34" customWidth="1"/>
    <col min="5636" max="5636" width="11" style="34" customWidth="1"/>
    <col min="5637" max="5637" width="59.1796875" style="34" customWidth="1"/>
    <col min="5638" max="5638" width="59.54296875" style="34" customWidth="1"/>
    <col min="5639" max="5639" width="10.81640625" style="34" customWidth="1"/>
    <col min="5640" max="5888" width="8" style="34"/>
    <col min="5889" max="5889" width="2.7265625" style="34" customWidth="1"/>
    <col min="5890" max="5890" width="59.1796875" style="34" customWidth="1"/>
    <col min="5891" max="5891" width="12.1796875" style="34" customWidth="1"/>
    <col min="5892" max="5892" width="11" style="34" customWidth="1"/>
    <col min="5893" max="5893" width="59.1796875" style="34" customWidth="1"/>
    <col min="5894" max="5894" width="59.54296875" style="34" customWidth="1"/>
    <col min="5895" max="5895" width="10.81640625" style="34" customWidth="1"/>
    <col min="5896" max="6144" width="8" style="34"/>
    <col min="6145" max="6145" width="2.7265625" style="34" customWidth="1"/>
    <col min="6146" max="6146" width="59.1796875" style="34" customWidth="1"/>
    <col min="6147" max="6147" width="12.1796875" style="34" customWidth="1"/>
    <col min="6148" max="6148" width="11" style="34" customWidth="1"/>
    <col min="6149" max="6149" width="59.1796875" style="34" customWidth="1"/>
    <col min="6150" max="6150" width="59.54296875" style="34" customWidth="1"/>
    <col min="6151" max="6151" width="10.81640625" style="34" customWidth="1"/>
    <col min="6152" max="6400" width="8" style="34"/>
    <col min="6401" max="6401" width="2.7265625" style="34" customWidth="1"/>
    <col min="6402" max="6402" width="59.1796875" style="34" customWidth="1"/>
    <col min="6403" max="6403" width="12.1796875" style="34" customWidth="1"/>
    <col min="6404" max="6404" width="11" style="34" customWidth="1"/>
    <col min="6405" max="6405" width="59.1796875" style="34" customWidth="1"/>
    <col min="6406" max="6406" width="59.54296875" style="34" customWidth="1"/>
    <col min="6407" max="6407" width="10.81640625" style="34" customWidth="1"/>
    <col min="6408" max="6656" width="8" style="34"/>
    <col min="6657" max="6657" width="2.7265625" style="34" customWidth="1"/>
    <col min="6658" max="6658" width="59.1796875" style="34" customWidth="1"/>
    <col min="6659" max="6659" width="12.1796875" style="34" customWidth="1"/>
    <col min="6660" max="6660" width="11" style="34" customWidth="1"/>
    <col min="6661" max="6661" width="59.1796875" style="34" customWidth="1"/>
    <col min="6662" max="6662" width="59.54296875" style="34" customWidth="1"/>
    <col min="6663" max="6663" width="10.81640625" style="34" customWidth="1"/>
    <col min="6664" max="6912" width="8" style="34"/>
    <col min="6913" max="6913" width="2.7265625" style="34" customWidth="1"/>
    <col min="6914" max="6914" width="59.1796875" style="34" customWidth="1"/>
    <col min="6915" max="6915" width="12.1796875" style="34" customWidth="1"/>
    <col min="6916" max="6916" width="11" style="34" customWidth="1"/>
    <col min="6917" max="6917" width="59.1796875" style="34" customWidth="1"/>
    <col min="6918" max="6918" width="59.54296875" style="34" customWidth="1"/>
    <col min="6919" max="6919" width="10.81640625" style="34" customWidth="1"/>
    <col min="6920" max="7168" width="8" style="34"/>
    <col min="7169" max="7169" width="2.7265625" style="34" customWidth="1"/>
    <col min="7170" max="7170" width="59.1796875" style="34" customWidth="1"/>
    <col min="7171" max="7171" width="12.1796875" style="34" customWidth="1"/>
    <col min="7172" max="7172" width="11" style="34" customWidth="1"/>
    <col min="7173" max="7173" width="59.1796875" style="34" customWidth="1"/>
    <col min="7174" max="7174" width="59.54296875" style="34" customWidth="1"/>
    <col min="7175" max="7175" width="10.81640625" style="34" customWidth="1"/>
    <col min="7176" max="7424" width="8" style="34"/>
    <col min="7425" max="7425" width="2.7265625" style="34" customWidth="1"/>
    <col min="7426" max="7426" width="59.1796875" style="34" customWidth="1"/>
    <col min="7427" max="7427" width="12.1796875" style="34" customWidth="1"/>
    <col min="7428" max="7428" width="11" style="34" customWidth="1"/>
    <col min="7429" max="7429" width="59.1796875" style="34" customWidth="1"/>
    <col min="7430" max="7430" width="59.54296875" style="34" customWidth="1"/>
    <col min="7431" max="7431" width="10.81640625" style="34" customWidth="1"/>
    <col min="7432" max="7680" width="8" style="34"/>
    <col min="7681" max="7681" width="2.7265625" style="34" customWidth="1"/>
    <col min="7682" max="7682" width="59.1796875" style="34" customWidth="1"/>
    <col min="7683" max="7683" width="12.1796875" style="34" customWidth="1"/>
    <col min="7684" max="7684" width="11" style="34" customWidth="1"/>
    <col min="7685" max="7685" width="59.1796875" style="34" customWidth="1"/>
    <col min="7686" max="7686" width="59.54296875" style="34" customWidth="1"/>
    <col min="7687" max="7687" width="10.81640625" style="34" customWidth="1"/>
    <col min="7688" max="7936" width="8" style="34"/>
    <col min="7937" max="7937" width="2.7265625" style="34" customWidth="1"/>
    <col min="7938" max="7938" width="59.1796875" style="34" customWidth="1"/>
    <col min="7939" max="7939" width="12.1796875" style="34" customWidth="1"/>
    <col min="7940" max="7940" width="11" style="34" customWidth="1"/>
    <col min="7941" max="7941" width="59.1796875" style="34" customWidth="1"/>
    <col min="7942" max="7942" width="59.54296875" style="34" customWidth="1"/>
    <col min="7943" max="7943" width="10.81640625" style="34" customWidth="1"/>
    <col min="7944" max="8192" width="8" style="34"/>
    <col min="8193" max="8193" width="2.7265625" style="34" customWidth="1"/>
    <col min="8194" max="8194" width="59.1796875" style="34" customWidth="1"/>
    <col min="8195" max="8195" width="12.1796875" style="34" customWidth="1"/>
    <col min="8196" max="8196" width="11" style="34" customWidth="1"/>
    <col min="8197" max="8197" width="59.1796875" style="34" customWidth="1"/>
    <col min="8198" max="8198" width="59.54296875" style="34" customWidth="1"/>
    <col min="8199" max="8199" width="10.81640625" style="34" customWidth="1"/>
    <col min="8200" max="8448" width="8" style="34"/>
    <col min="8449" max="8449" width="2.7265625" style="34" customWidth="1"/>
    <col min="8450" max="8450" width="59.1796875" style="34" customWidth="1"/>
    <col min="8451" max="8451" width="12.1796875" style="34" customWidth="1"/>
    <col min="8452" max="8452" width="11" style="34" customWidth="1"/>
    <col min="8453" max="8453" width="59.1796875" style="34" customWidth="1"/>
    <col min="8454" max="8454" width="59.54296875" style="34" customWidth="1"/>
    <col min="8455" max="8455" width="10.81640625" style="34" customWidth="1"/>
    <col min="8456" max="8704" width="8" style="34"/>
    <col min="8705" max="8705" width="2.7265625" style="34" customWidth="1"/>
    <col min="8706" max="8706" width="59.1796875" style="34" customWidth="1"/>
    <col min="8707" max="8707" width="12.1796875" style="34" customWidth="1"/>
    <col min="8708" max="8708" width="11" style="34" customWidth="1"/>
    <col min="8709" max="8709" width="59.1796875" style="34" customWidth="1"/>
    <col min="8710" max="8710" width="59.54296875" style="34" customWidth="1"/>
    <col min="8711" max="8711" width="10.81640625" style="34" customWidth="1"/>
    <col min="8712" max="8960" width="8" style="34"/>
    <col min="8961" max="8961" width="2.7265625" style="34" customWidth="1"/>
    <col min="8962" max="8962" width="59.1796875" style="34" customWidth="1"/>
    <col min="8963" max="8963" width="12.1796875" style="34" customWidth="1"/>
    <col min="8964" max="8964" width="11" style="34" customWidth="1"/>
    <col min="8965" max="8965" width="59.1796875" style="34" customWidth="1"/>
    <col min="8966" max="8966" width="59.54296875" style="34" customWidth="1"/>
    <col min="8967" max="8967" width="10.81640625" style="34" customWidth="1"/>
    <col min="8968" max="9216" width="8" style="34"/>
    <col min="9217" max="9217" width="2.7265625" style="34" customWidth="1"/>
    <col min="9218" max="9218" width="59.1796875" style="34" customWidth="1"/>
    <col min="9219" max="9219" width="12.1796875" style="34" customWidth="1"/>
    <col min="9220" max="9220" width="11" style="34" customWidth="1"/>
    <col min="9221" max="9221" width="59.1796875" style="34" customWidth="1"/>
    <col min="9222" max="9222" width="59.54296875" style="34" customWidth="1"/>
    <col min="9223" max="9223" width="10.81640625" style="34" customWidth="1"/>
    <col min="9224" max="9472" width="8" style="34"/>
    <col min="9473" max="9473" width="2.7265625" style="34" customWidth="1"/>
    <col min="9474" max="9474" width="59.1796875" style="34" customWidth="1"/>
    <col min="9475" max="9475" width="12.1796875" style="34" customWidth="1"/>
    <col min="9476" max="9476" width="11" style="34" customWidth="1"/>
    <col min="9477" max="9477" width="59.1796875" style="34" customWidth="1"/>
    <col min="9478" max="9478" width="59.54296875" style="34" customWidth="1"/>
    <col min="9479" max="9479" width="10.81640625" style="34" customWidth="1"/>
    <col min="9480" max="9728" width="8" style="34"/>
    <col min="9729" max="9729" width="2.7265625" style="34" customWidth="1"/>
    <col min="9730" max="9730" width="59.1796875" style="34" customWidth="1"/>
    <col min="9731" max="9731" width="12.1796875" style="34" customWidth="1"/>
    <col min="9732" max="9732" width="11" style="34" customWidth="1"/>
    <col min="9733" max="9733" width="59.1796875" style="34" customWidth="1"/>
    <col min="9734" max="9734" width="59.54296875" style="34" customWidth="1"/>
    <col min="9735" max="9735" width="10.81640625" style="34" customWidth="1"/>
    <col min="9736" max="9984" width="8" style="34"/>
    <col min="9985" max="9985" width="2.7265625" style="34" customWidth="1"/>
    <col min="9986" max="9986" width="59.1796875" style="34" customWidth="1"/>
    <col min="9987" max="9987" width="12.1796875" style="34" customWidth="1"/>
    <col min="9988" max="9988" width="11" style="34" customWidth="1"/>
    <col min="9989" max="9989" width="59.1796875" style="34" customWidth="1"/>
    <col min="9990" max="9990" width="59.54296875" style="34" customWidth="1"/>
    <col min="9991" max="9991" width="10.81640625" style="34" customWidth="1"/>
    <col min="9992" max="10240" width="8" style="34"/>
    <col min="10241" max="10241" width="2.7265625" style="34" customWidth="1"/>
    <col min="10242" max="10242" width="59.1796875" style="34" customWidth="1"/>
    <col min="10243" max="10243" width="12.1796875" style="34" customWidth="1"/>
    <col min="10244" max="10244" width="11" style="34" customWidth="1"/>
    <col min="10245" max="10245" width="59.1796875" style="34" customWidth="1"/>
    <col min="10246" max="10246" width="59.54296875" style="34" customWidth="1"/>
    <col min="10247" max="10247" width="10.81640625" style="34" customWidth="1"/>
    <col min="10248" max="10496" width="8" style="34"/>
    <col min="10497" max="10497" width="2.7265625" style="34" customWidth="1"/>
    <col min="10498" max="10498" width="59.1796875" style="34" customWidth="1"/>
    <col min="10499" max="10499" width="12.1796875" style="34" customWidth="1"/>
    <col min="10500" max="10500" width="11" style="34" customWidth="1"/>
    <col min="10501" max="10501" width="59.1796875" style="34" customWidth="1"/>
    <col min="10502" max="10502" width="59.54296875" style="34" customWidth="1"/>
    <col min="10503" max="10503" width="10.81640625" style="34" customWidth="1"/>
    <col min="10504" max="10752" width="8" style="34"/>
    <col min="10753" max="10753" width="2.7265625" style="34" customWidth="1"/>
    <col min="10754" max="10754" width="59.1796875" style="34" customWidth="1"/>
    <col min="10755" max="10755" width="12.1796875" style="34" customWidth="1"/>
    <col min="10756" max="10756" width="11" style="34" customWidth="1"/>
    <col min="10757" max="10757" width="59.1796875" style="34" customWidth="1"/>
    <col min="10758" max="10758" width="59.54296875" style="34" customWidth="1"/>
    <col min="10759" max="10759" width="10.81640625" style="34" customWidth="1"/>
    <col min="10760" max="11008" width="8" style="34"/>
    <col min="11009" max="11009" width="2.7265625" style="34" customWidth="1"/>
    <col min="11010" max="11010" width="59.1796875" style="34" customWidth="1"/>
    <col min="11011" max="11011" width="12.1796875" style="34" customWidth="1"/>
    <col min="11012" max="11012" width="11" style="34" customWidth="1"/>
    <col min="11013" max="11013" width="59.1796875" style="34" customWidth="1"/>
    <col min="11014" max="11014" width="59.54296875" style="34" customWidth="1"/>
    <col min="11015" max="11015" width="10.81640625" style="34" customWidth="1"/>
    <col min="11016" max="11264" width="8" style="34"/>
    <col min="11265" max="11265" width="2.7265625" style="34" customWidth="1"/>
    <col min="11266" max="11266" width="59.1796875" style="34" customWidth="1"/>
    <col min="11267" max="11267" width="12.1796875" style="34" customWidth="1"/>
    <col min="11268" max="11268" width="11" style="34" customWidth="1"/>
    <col min="11269" max="11269" width="59.1796875" style="34" customWidth="1"/>
    <col min="11270" max="11270" width="59.54296875" style="34" customWidth="1"/>
    <col min="11271" max="11271" width="10.81640625" style="34" customWidth="1"/>
    <col min="11272" max="11520" width="8" style="34"/>
    <col min="11521" max="11521" width="2.7265625" style="34" customWidth="1"/>
    <col min="11522" max="11522" width="59.1796875" style="34" customWidth="1"/>
    <col min="11523" max="11523" width="12.1796875" style="34" customWidth="1"/>
    <col min="11524" max="11524" width="11" style="34" customWidth="1"/>
    <col min="11525" max="11525" width="59.1796875" style="34" customWidth="1"/>
    <col min="11526" max="11526" width="59.54296875" style="34" customWidth="1"/>
    <col min="11527" max="11527" width="10.81640625" style="34" customWidth="1"/>
    <col min="11528" max="11776" width="8" style="34"/>
    <col min="11777" max="11777" width="2.7265625" style="34" customWidth="1"/>
    <col min="11778" max="11778" width="59.1796875" style="34" customWidth="1"/>
    <col min="11779" max="11779" width="12.1796875" style="34" customWidth="1"/>
    <col min="11780" max="11780" width="11" style="34" customWidth="1"/>
    <col min="11781" max="11781" width="59.1796875" style="34" customWidth="1"/>
    <col min="11782" max="11782" width="59.54296875" style="34" customWidth="1"/>
    <col min="11783" max="11783" width="10.81640625" style="34" customWidth="1"/>
    <col min="11784" max="12032" width="8" style="34"/>
    <col min="12033" max="12033" width="2.7265625" style="34" customWidth="1"/>
    <col min="12034" max="12034" width="59.1796875" style="34" customWidth="1"/>
    <col min="12035" max="12035" width="12.1796875" style="34" customWidth="1"/>
    <col min="12036" max="12036" width="11" style="34" customWidth="1"/>
    <col min="12037" max="12037" width="59.1796875" style="34" customWidth="1"/>
    <col min="12038" max="12038" width="59.54296875" style="34" customWidth="1"/>
    <col min="12039" max="12039" width="10.81640625" style="34" customWidth="1"/>
    <col min="12040" max="12288" width="8" style="34"/>
    <col min="12289" max="12289" width="2.7265625" style="34" customWidth="1"/>
    <col min="12290" max="12290" width="59.1796875" style="34" customWidth="1"/>
    <col min="12291" max="12291" width="12.1796875" style="34" customWidth="1"/>
    <col min="12292" max="12292" width="11" style="34" customWidth="1"/>
    <col min="12293" max="12293" width="59.1796875" style="34" customWidth="1"/>
    <col min="12294" max="12294" width="59.54296875" style="34" customWidth="1"/>
    <col min="12295" max="12295" width="10.81640625" style="34" customWidth="1"/>
    <col min="12296" max="12544" width="8" style="34"/>
    <col min="12545" max="12545" width="2.7265625" style="34" customWidth="1"/>
    <col min="12546" max="12546" width="59.1796875" style="34" customWidth="1"/>
    <col min="12547" max="12547" width="12.1796875" style="34" customWidth="1"/>
    <col min="12548" max="12548" width="11" style="34" customWidth="1"/>
    <col min="12549" max="12549" width="59.1796875" style="34" customWidth="1"/>
    <col min="12550" max="12550" width="59.54296875" style="34" customWidth="1"/>
    <col min="12551" max="12551" width="10.81640625" style="34" customWidth="1"/>
    <col min="12552" max="12800" width="8" style="34"/>
    <col min="12801" max="12801" width="2.7265625" style="34" customWidth="1"/>
    <col min="12802" max="12802" width="59.1796875" style="34" customWidth="1"/>
    <col min="12803" max="12803" width="12.1796875" style="34" customWidth="1"/>
    <col min="12804" max="12804" width="11" style="34" customWidth="1"/>
    <col min="12805" max="12805" width="59.1796875" style="34" customWidth="1"/>
    <col min="12806" max="12806" width="59.54296875" style="34" customWidth="1"/>
    <col min="12807" max="12807" width="10.81640625" style="34" customWidth="1"/>
    <col min="12808" max="13056" width="8" style="34"/>
    <col min="13057" max="13057" width="2.7265625" style="34" customWidth="1"/>
    <col min="13058" max="13058" width="59.1796875" style="34" customWidth="1"/>
    <col min="13059" max="13059" width="12.1796875" style="34" customWidth="1"/>
    <col min="13060" max="13060" width="11" style="34" customWidth="1"/>
    <col min="13061" max="13061" width="59.1796875" style="34" customWidth="1"/>
    <col min="13062" max="13062" width="59.54296875" style="34" customWidth="1"/>
    <col min="13063" max="13063" width="10.81640625" style="34" customWidth="1"/>
    <col min="13064" max="13312" width="8" style="34"/>
    <col min="13313" max="13313" width="2.7265625" style="34" customWidth="1"/>
    <col min="13314" max="13314" width="59.1796875" style="34" customWidth="1"/>
    <col min="13315" max="13315" width="12.1796875" style="34" customWidth="1"/>
    <col min="13316" max="13316" width="11" style="34" customWidth="1"/>
    <col min="13317" max="13317" width="59.1796875" style="34" customWidth="1"/>
    <col min="13318" max="13318" width="59.54296875" style="34" customWidth="1"/>
    <col min="13319" max="13319" width="10.81640625" style="34" customWidth="1"/>
    <col min="13320" max="13568" width="8" style="34"/>
    <col min="13569" max="13569" width="2.7265625" style="34" customWidth="1"/>
    <col min="13570" max="13570" width="59.1796875" style="34" customWidth="1"/>
    <col min="13571" max="13571" width="12.1796875" style="34" customWidth="1"/>
    <col min="13572" max="13572" width="11" style="34" customWidth="1"/>
    <col min="13573" max="13573" width="59.1796875" style="34" customWidth="1"/>
    <col min="13574" max="13574" width="59.54296875" style="34" customWidth="1"/>
    <col min="13575" max="13575" width="10.81640625" style="34" customWidth="1"/>
    <col min="13576" max="13824" width="8" style="34"/>
    <col min="13825" max="13825" width="2.7265625" style="34" customWidth="1"/>
    <col min="13826" max="13826" width="59.1796875" style="34" customWidth="1"/>
    <col min="13827" max="13827" width="12.1796875" style="34" customWidth="1"/>
    <col min="13828" max="13828" width="11" style="34" customWidth="1"/>
    <col min="13829" max="13829" width="59.1796875" style="34" customWidth="1"/>
    <col min="13830" max="13830" width="59.54296875" style="34" customWidth="1"/>
    <col min="13831" max="13831" width="10.81640625" style="34" customWidth="1"/>
    <col min="13832" max="14080" width="8" style="34"/>
    <col min="14081" max="14081" width="2.7265625" style="34" customWidth="1"/>
    <col min="14082" max="14082" width="59.1796875" style="34" customWidth="1"/>
    <col min="14083" max="14083" width="12.1796875" style="34" customWidth="1"/>
    <col min="14084" max="14084" width="11" style="34" customWidth="1"/>
    <col min="14085" max="14085" width="59.1796875" style="34" customWidth="1"/>
    <col min="14086" max="14086" width="59.54296875" style="34" customWidth="1"/>
    <col min="14087" max="14087" width="10.81640625" style="34" customWidth="1"/>
    <col min="14088" max="14336" width="8" style="34"/>
    <col min="14337" max="14337" width="2.7265625" style="34" customWidth="1"/>
    <col min="14338" max="14338" width="59.1796875" style="34" customWidth="1"/>
    <col min="14339" max="14339" width="12.1796875" style="34" customWidth="1"/>
    <col min="14340" max="14340" width="11" style="34" customWidth="1"/>
    <col min="14341" max="14341" width="59.1796875" style="34" customWidth="1"/>
    <col min="14342" max="14342" width="59.54296875" style="34" customWidth="1"/>
    <col min="14343" max="14343" width="10.81640625" style="34" customWidth="1"/>
    <col min="14344" max="14592" width="8" style="34"/>
    <col min="14593" max="14593" width="2.7265625" style="34" customWidth="1"/>
    <col min="14594" max="14594" width="59.1796875" style="34" customWidth="1"/>
    <col min="14595" max="14595" width="12.1796875" style="34" customWidth="1"/>
    <col min="14596" max="14596" width="11" style="34" customWidth="1"/>
    <col min="14597" max="14597" width="59.1796875" style="34" customWidth="1"/>
    <col min="14598" max="14598" width="59.54296875" style="34" customWidth="1"/>
    <col min="14599" max="14599" width="10.81640625" style="34" customWidth="1"/>
    <col min="14600" max="14848" width="8" style="34"/>
    <col min="14849" max="14849" width="2.7265625" style="34" customWidth="1"/>
    <col min="14850" max="14850" width="59.1796875" style="34" customWidth="1"/>
    <col min="14851" max="14851" width="12.1796875" style="34" customWidth="1"/>
    <col min="14852" max="14852" width="11" style="34" customWidth="1"/>
    <col min="14853" max="14853" width="59.1796875" style="34" customWidth="1"/>
    <col min="14854" max="14854" width="59.54296875" style="34" customWidth="1"/>
    <col min="14855" max="14855" width="10.81640625" style="34" customWidth="1"/>
    <col min="14856" max="15104" width="8" style="34"/>
    <col min="15105" max="15105" width="2.7265625" style="34" customWidth="1"/>
    <col min="15106" max="15106" width="59.1796875" style="34" customWidth="1"/>
    <col min="15107" max="15107" width="12.1796875" style="34" customWidth="1"/>
    <col min="15108" max="15108" width="11" style="34" customWidth="1"/>
    <col min="15109" max="15109" width="59.1796875" style="34" customWidth="1"/>
    <col min="15110" max="15110" width="59.54296875" style="34" customWidth="1"/>
    <col min="15111" max="15111" width="10.81640625" style="34" customWidth="1"/>
    <col min="15112" max="15360" width="8" style="34"/>
    <col min="15361" max="15361" width="2.7265625" style="34" customWidth="1"/>
    <col min="15362" max="15362" width="59.1796875" style="34" customWidth="1"/>
    <col min="15363" max="15363" width="12.1796875" style="34" customWidth="1"/>
    <col min="15364" max="15364" width="11" style="34" customWidth="1"/>
    <col min="15365" max="15365" width="59.1796875" style="34" customWidth="1"/>
    <col min="15366" max="15366" width="59.54296875" style="34" customWidth="1"/>
    <col min="15367" max="15367" width="10.81640625" style="34" customWidth="1"/>
    <col min="15368" max="15616" width="8" style="34"/>
    <col min="15617" max="15617" width="2.7265625" style="34" customWidth="1"/>
    <col min="15618" max="15618" width="59.1796875" style="34" customWidth="1"/>
    <col min="15619" max="15619" width="12.1796875" style="34" customWidth="1"/>
    <col min="15620" max="15620" width="11" style="34" customWidth="1"/>
    <col min="15621" max="15621" width="59.1796875" style="34" customWidth="1"/>
    <col min="15622" max="15622" width="59.54296875" style="34" customWidth="1"/>
    <col min="15623" max="15623" width="10.81640625" style="34" customWidth="1"/>
    <col min="15624" max="15872" width="8" style="34"/>
    <col min="15873" max="15873" width="2.7265625" style="34" customWidth="1"/>
    <col min="15874" max="15874" width="59.1796875" style="34" customWidth="1"/>
    <col min="15875" max="15875" width="12.1796875" style="34" customWidth="1"/>
    <col min="15876" max="15876" width="11" style="34" customWidth="1"/>
    <col min="15877" max="15877" width="59.1796875" style="34" customWidth="1"/>
    <col min="15878" max="15878" width="59.54296875" style="34" customWidth="1"/>
    <col min="15879" max="15879" width="10.81640625" style="34" customWidth="1"/>
    <col min="15880" max="16128" width="8" style="34"/>
    <col min="16129" max="16129" width="2.7265625" style="34" customWidth="1"/>
    <col min="16130" max="16130" width="59.1796875" style="34" customWidth="1"/>
    <col min="16131" max="16131" width="12.1796875" style="34" customWidth="1"/>
    <col min="16132" max="16132" width="11" style="34" customWidth="1"/>
    <col min="16133" max="16133" width="59.1796875" style="34" customWidth="1"/>
    <col min="16134" max="16134" width="59.54296875" style="34" customWidth="1"/>
    <col min="16135" max="16135" width="10.81640625" style="34" customWidth="1"/>
    <col min="16136" max="16384" width="8" style="34"/>
  </cols>
  <sheetData>
    <row r="1" spans="1:256" ht="31" x14ac:dyDescent="0.3">
      <c r="A1" s="27"/>
      <c r="B1" s="28"/>
      <c r="C1" s="29" t="s">
        <v>143</v>
      </c>
      <c r="D1" s="30"/>
      <c r="E1" s="31" t="s">
        <v>144</v>
      </c>
      <c r="F1" s="31" t="s">
        <v>145</v>
      </c>
      <c r="G1" s="32"/>
      <c r="H1" s="33"/>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row>
    <row r="2" spans="1:256" x14ac:dyDescent="0.3">
      <c r="A2" s="35" t="s">
        <v>146</v>
      </c>
      <c r="B2" s="36"/>
    </row>
    <row r="3" spans="1:256" ht="25" x14ac:dyDescent="0.3">
      <c r="B3" s="36" t="s">
        <v>147</v>
      </c>
      <c r="C3" s="41">
        <v>120048286</v>
      </c>
      <c r="D3" s="41"/>
      <c r="E3" s="42" t="s">
        <v>148</v>
      </c>
      <c r="F3" s="83" t="s">
        <v>149</v>
      </c>
    </row>
    <row r="4" spans="1:256" ht="25" x14ac:dyDescent="0.3">
      <c r="B4" s="36" t="s">
        <v>150</v>
      </c>
      <c r="C4" s="41">
        <v>43377836</v>
      </c>
      <c r="D4" s="41"/>
      <c r="E4" s="42" t="s">
        <v>151</v>
      </c>
      <c r="F4" s="83"/>
    </row>
    <row r="5" spans="1:256" ht="25.5" x14ac:dyDescent="0.3">
      <c r="B5" s="36" t="s">
        <v>152</v>
      </c>
      <c r="C5" s="43">
        <v>0.36</v>
      </c>
      <c r="D5" s="43"/>
      <c r="E5" s="42" t="s">
        <v>153</v>
      </c>
      <c r="F5" s="44" t="s">
        <v>154</v>
      </c>
    </row>
    <row r="6" spans="1:256" x14ac:dyDescent="0.3">
      <c r="A6" s="35" t="s">
        <v>155</v>
      </c>
      <c r="B6" s="36"/>
      <c r="E6" s="45"/>
      <c r="F6" s="46"/>
    </row>
    <row r="7" spans="1:256" s="39" customFormat="1" x14ac:dyDescent="0.3">
      <c r="A7" s="35"/>
      <c r="B7" s="36" t="s">
        <v>156</v>
      </c>
      <c r="C7" s="47">
        <v>858.98416359451403</v>
      </c>
      <c r="D7" s="47"/>
      <c r="E7" s="84" t="s">
        <v>157</v>
      </c>
      <c r="F7" s="84" t="s">
        <v>158</v>
      </c>
      <c r="H7" s="48"/>
    </row>
    <row r="8" spans="1:256" s="39" customFormat="1" x14ac:dyDescent="0.3">
      <c r="A8" s="35"/>
      <c r="B8" s="36" t="s">
        <v>159</v>
      </c>
      <c r="C8" s="47">
        <v>970.03819879350397</v>
      </c>
      <c r="D8" s="47"/>
      <c r="E8" s="88"/>
      <c r="F8" s="88"/>
      <c r="H8" s="48"/>
    </row>
    <row r="9" spans="1:256" s="39" customFormat="1" x14ac:dyDescent="0.3">
      <c r="A9" s="35"/>
      <c r="B9" s="36" t="s">
        <v>160</v>
      </c>
      <c r="C9" s="47">
        <v>1193.8471129818499</v>
      </c>
      <c r="D9" s="47"/>
      <c r="E9" s="88"/>
      <c r="F9" s="88"/>
      <c r="H9" s="48"/>
    </row>
    <row r="10" spans="1:256" s="39" customFormat="1" x14ac:dyDescent="0.3">
      <c r="A10" s="35"/>
      <c r="B10" s="36" t="s">
        <v>161</v>
      </c>
      <c r="C10" s="47">
        <v>1596.7423236142999</v>
      </c>
      <c r="D10" s="47"/>
      <c r="E10" s="88"/>
      <c r="F10" s="88"/>
      <c r="H10" s="48"/>
    </row>
    <row r="11" spans="1:256" s="39" customFormat="1" x14ac:dyDescent="0.3">
      <c r="A11" s="35"/>
      <c r="B11" s="36" t="s">
        <v>162</v>
      </c>
      <c r="C11" s="47">
        <v>1854.5854598187</v>
      </c>
      <c r="D11" s="47"/>
      <c r="E11" s="89"/>
      <c r="F11" s="89"/>
      <c r="H11" s="48"/>
    </row>
    <row r="12" spans="1:256" s="39" customFormat="1" x14ac:dyDescent="0.3">
      <c r="A12" s="35" t="s">
        <v>163</v>
      </c>
      <c r="B12" s="36"/>
      <c r="C12" s="37"/>
      <c r="D12" s="37"/>
      <c r="E12" s="45"/>
      <c r="F12" s="46"/>
      <c r="H12" s="48"/>
    </row>
    <row r="13" spans="1:256" s="39" customFormat="1" x14ac:dyDescent="0.3">
      <c r="A13" s="35"/>
      <c r="B13" s="36" t="s">
        <v>156</v>
      </c>
      <c r="C13" s="47">
        <v>34359.366543780598</v>
      </c>
      <c r="D13" s="47"/>
      <c r="E13" s="83" t="s">
        <v>164</v>
      </c>
      <c r="F13" s="83" t="s">
        <v>165</v>
      </c>
      <c r="H13" s="48"/>
    </row>
    <row r="14" spans="1:256" s="39" customFormat="1" x14ac:dyDescent="0.3">
      <c r="A14" s="35"/>
      <c r="B14" s="36" t="s">
        <v>159</v>
      </c>
      <c r="C14" s="47">
        <v>38801.527951740201</v>
      </c>
      <c r="D14" s="47"/>
      <c r="E14" s="83"/>
      <c r="F14" s="83"/>
      <c r="H14" s="48"/>
    </row>
    <row r="15" spans="1:256" s="39" customFormat="1" x14ac:dyDescent="0.3">
      <c r="A15" s="35"/>
      <c r="B15" s="36" t="s">
        <v>160</v>
      </c>
      <c r="C15" s="47">
        <v>47753.884519273903</v>
      </c>
      <c r="D15" s="47"/>
      <c r="E15" s="83"/>
      <c r="F15" s="83"/>
      <c r="H15" s="48"/>
    </row>
    <row r="16" spans="1:256" s="39" customFormat="1" x14ac:dyDescent="0.3">
      <c r="A16" s="35"/>
      <c r="B16" s="36" t="s">
        <v>161</v>
      </c>
      <c r="C16" s="47">
        <v>63869.692944572002</v>
      </c>
      <c r="D16" s="47"/>
      <c r="E16" s="83"/>
      <c r="F16" s="83"/>
      <c r="H16" s="48"/>
    </row>
    <row r="17" spans="1:8" s="39" customFormat="1" x14ac:dyDescent="0.3">
      <c r="A17" s="35"/>
      <c r="B17" s="36" t="s">
        <v>162</v>
      </c>
      <c r="C17" s="47">
        <v>74183.418392747903</v>
      </c>
      <c r="D17" s="47"/>
      <c r="E17" s="83"/>
      <c r="F17" s="83"/>
      <c r="H17" s="48"/>
    </row>
    <row r="18" spans="1:8" x14ac:dyDescent="0.3">
      <c r="A18" s="35" t="s">
        <v>166</v>
      </c>
      <c r="B18" s="37"/>
      <c r="E18" s="45"/>
      <c r="F18" s="46"/>
    </row>
    <row r="19" spans="1:8" x14ac:dyDescent="0.3">
      <c r="B19" s="36" t="s">
        <v>156</v>
      </c>
      <c r="C19" s="49">
        <v>16.518926222971398</v>
      </c>
      <c r="D19" s="49"/>
      <c r="E19" s="83" t="s">
        <v>167</v>
      </c>
      <c r="F19" s="83" t="s">
        <v>168</v>
      </c>
    </row>
    <row r="20" spans="1:8" s="39" customFormat="1" x14ac:dyDescent="0.3">
      <c r="A20" s="35"/>
      <c r="B20" s="36" t="s">
        <v>159</v>
      </c>
      <c r="C20" s="49">
        <v>18.654580746028898</v>
      </c>
      <c r="D20" s="49"/>
      <c r="E20" s="83"/>
      <c r="F20" s="83"/>
      <c r="H20" s="48"/>
    </row>
    <row r="21" spans="1:8" s="39" customFormat="1" x14ac:dyDescent="0.3">
      <c r="A21" s="35"/>
      <c r="B21" s="36" t="s">
        <v>160</v>
      </c>
      <c r="C21" s="49">
        <v>22.958598326573998</v>
      </c>
      <c r="D21" s="49"/>
      <c r="E21" s="83"/>
      <c r="F21" s="83"/>
      <c r="H21" s="48"/>
    </row>
    <row r="22" spans="1:8" s="39" customFormat="1" x14ac:dyDescent="0.3">
      <c r="A22" s="35"/>
      <c r="B22" s="36" t="s">
        <v>161</v>
      </c>
      <c r="C22" s="49">
        <v>30.706583146428802</v>
      </c>
      <c r="D22" s="49"/>
      <c r="E22" s="83"/>
      <c r="F22" s="83"/>
      <c r="H22" s="48"/>
    </row>
    <row r="23" spans="1:8" s="39" customFormat="1" x14ac:dyDescent="0.3">
      <c r="A23" s="35"/>
      <c r="B23" s="36" t="s">
        <v>162</v>
      </c>
      <c r="C23" s="49">
        <v>35.665104996513399</v>
      </c>
      <c r="D23" s="49"/>
      <c r="E23" s="83"/>
      <c r="F23" s="83"/>
      <c r="H23" s="48"/>
    </row>
    <row r="24" spans="1:8" x14ac:dyDescent="0.3">
      <c r="A24" s="35" t="s">
        <v>169</v>
      </c>
      <c r="B24" s="36"/>
      <c r="E24" s="45"/>
      <c r="F24" s="46"/>
    </row>
    <row r="25" spans="1:8" ht="50" x14ac:dyDescent="0.3">
      <c r="B25" s="36" t="s">
        <v>170</v>
      </c>
      <c r="C25" s="47">
        <v>771</v>
      </c>
      <c r="D25" s="47"/>
      <c r="E25" s="42" t="s">
        <v>171</v>
      </c>
      <c r="F25" s="42" t="s">
        <v>172</v>
      </c>
    </row>
    <row r="26" spans="1:8" ht="25" x14ac:dyDescent="0.3">
      <c r="B26" s="36" t="s">
        <v>173</v>
      </c>
      <c r="C26" s="47">
        <v>231</v>
      </c>
      <c r="D26" s="47"/>
      <c r="E26" s="42" t="s">
        <v>174</v>
      </c>
      <c r="F26" s="42" t="s">
        <v>175</v>
      </c>
    </row>
    <row r="27" spans="1:8" x14ac:dyDescent="0.3">
      <c r="A27" s="35" t="s">
        <v>176</v>
      </c>
      <c r="B27" s="36"/>
      <c r="E27" s="45"/>
      <c r="F27" s="45"/>
    </row>
    <row r="28" spans="1:8" ht="38" x14ac:dyDescent="0.3">
      <c r="B28" s="36" t="s">
        <v>177</v>
      </c>
      <c r="C28" s="49">
        <v>7.25</v>
      </c>
      <c r="D28" s="49"/>
      <c r="E28" s="42" t="s">
        <v>178</v>
      </c>
      <c r="F28" s="42" t="s">
        <v>179</v>
      </c>
    </row>
    <row r="29" spans="1:8" ht="62.5" x14ac:dyDescent="0.3">
      <c r="B29" s="36" t="s">
        <v>180</v>
      </c>
      <c r="C29" s="47">
        <v>377</v>
      </c>
      <c r="D29" s="47"/>
      <c r="E29" s="42" t="s">
        <v>181</v>
      </c>
      <c r="F29" s="42" t="s">
        <v>182</v>
      </c>
    </row>
    <row r="30" spans="1:8" s="39" customFormat="1" x14ac:dyDescent="0.3">
      <c r="A30" s="35" t="s">
        <v>183</v>
      </c>
      <c r="B30" s="36"/>
      <c r="C30" s="37"/>
      <c r="D30" s="37"/>
      <c r="E30" s="45"/>
      <c r="F30" s="46"/>
      <c r="H30" s="48"/>
    </row>
    <row r="31" spans="1:8" s="39" customFormat="1" x14ac:dyDescent="0.3">
      <c r="A31" s="35" t="s">
        <v>184</v>
      </c>
      <c r="B31" s="36"/>
      <c r="C31" s="37"/>
      <c r="D31" s="37"/>
      <c r="E31" s="45"/>
      <c r="F31" s="46"/>
      <c r="H31" s="48"/>
    </row>
    <row r="32" spans="1:8" s="39" customFormat="1" x14ac:dyDescent="0.3">
      <c r="A32" s="35"/>
      <c r="B32" s="36" t="s">
        <v>156</v>
      </c>
      <c r="C32" s="37">
        <v>91.138903299152801</v>
      </c>
      <c r="D32" s="37"/>
      <c r="E32" s="83" t="s">
        <v>185</v>
      </c>
      <c r="F32" s="83" t="s">
        <v>186</v>
      </c>
      <c r="H32" s="48"/>
    </row>
    <row r="33" spans="1:8" s="39" customFormat="1" x14ac:dyDescent="0.3">
      <c r="A33" s="35"/>
      <c r="B33" s="36" t="s">
        <v>159</v>
      </c>
      <c r="C33" s="37">
        <v>102.92182480567701</v>
      </c>
      <c r="D33" s="37"/>
      <c r="E33" s="83"/>
      <c r="F33" s="83"/>
      <c r="H33" s="48"/>
    </row>
    <row r="34" spans="1:8" s="39" customFormat="1" x14ac:dyDescent="0.3">
      <c r="A34" s="35"/>
      <c r="B34" s="36" t="s">
        <v>160</v>
      </c>
      <c r="C34" s="37">
        <v>126.668128698339</v>
      </c>
      <c r="D34" s="37"/>
      <c r="E34" s="83"/>
      <c r="F34" s="83"/>
      <c r="H34" s="48"/>
    </row>
    <row r="35" spans="1:8" s="39" customFormat="1" x14ac:dyDescent="0.3">
      <c r="A35" s="35"/>
      <c r="B35" s="36" t="s">
        <v>161</v>
      </c>
      <c r="C35" s="37">
        <v>169.415631152711</v>
      </c>
      <c r="D35" s="37"/>
      <c r="E35" s="83"/>
      <c r="F35" s="83"/>
      <c r="H35" s="48"/>
    </row>
    <row r="36" spans="1:8" s="39" customFormat="1" x14ac:dyDescent="0.3">
      <c r="A36" s="35"/>
      <c r="B36" s="36" t="s">
        <v>162</v>
      </c>
      <c r="C36" s="37">
        <v>196.772993084212</v>
      </c>
      <c r="D36" s="37"/>
      <c r="E36" s="83"/>
      <c r="F36" s="83"/>
      <c r="H36" s="48"/>
    </row>
    <row r="37" spans="1:8" s="39" customFormat="1" x14ac:dyDescent="0.3">
      <c r="A37" s="35" t="s">
        <v>187</v>
      </c>
      <c r="B37" s="36"/>
      <c r="C37" s="37"/>
      <c r="D37" s="37"/>
      <c r="E37" s="45"/>
      <c r="F37" s="46"/>
      <c r="H37" s="48"/>
    </row>
    <row r="38" spans="1:8" s="39" customFormat="1" x14ac:dyDescent="0.3">
      <c r="A38" s="35" t="s">
        <v>184</v>
      </c>
      <c r="B38" s="36"/>
      <c r="C38" s="37"/>
      <c r="D38" s="37"/>
      <c r="E38" s="45"/>
      <c r="F38" s="46"/>
      <c r="H38" s="48"/>
    </row>
    <row r="39" spans="1:8" x14ac:dyDescent="0.3">
      <c r="B39" s="36" t="s">
        <v>156</v>
      </c>
      <c r="C39" s="50">
        <f>C32/40</f>
        <v>2.2784725824788201</v>
      </c>
      <c r="E39" s="87" t="s">
        <v>188</v>
      </c>
      <c r="F39" s="87" t="s">
        <v>189</v>
      </c>
    </row>
    <row r="40" spans="1:8" x14ac:dyDescent="0.3">
      <c r="B40" s="36" t="s">
        <v>159</v>
      </c>
      <c r="C40" s="50">
        <f>C33/40</f>
        <v>2.5730456201419249</v>
      </c>
      <c r="E40" s="87"/>
      <c r="F40" s="87"/>
    </row>
    <row r="41" spans="1:8" x14ac:dyDescent="0.3">
      <c r="B41" s="36" t="s">
        <v>160</v>
      </c>
      <c r="C41" s="50">
        <f>C34/40</f>
        <v>3.1667032174584753</v>
      </c>
      <c r="E41" s="87"/>
      <c r="F41" s="87"/>
    </row>
    <row r="42" spans="1:8" x14ac:dyDescent="0.3">
      <c r="B42" s="36" t="s">
        <v>161</v>
      </c>
      <c r="C42" s="50">
        <f>C35/40</f>
        <v>4.2353907788177754</v>
      </c>
      <c r="E42" s="87"/>
      <c r="F42" s="87"/>
    </row>
    <row r="43" spans="1:8" x14ac:dyDescent="0.3">
      <c r="B43" s="36" t="s">
        <v>162</v>
      </c>
      <c r="C43" s="50">
        <f>C36/40</f>
        <v>4.9193248271053003</v>
      </c>
      <c r="E43" s="87"/>
      <c r="F43" s="87"/>
    </row>
    <row r="44" spans="1:8" x14ac:dyDescent="0.3">
      <c r="A44" s="35" t="s">
        <v>190</v>
      </c>
      <c r="B44" s="36"/>
      <c r="E44" s="45"/>
      <c r="F44" s="46"/>
    </row>
    <row r="45" spans="1:8" ht="62.5" x14ac:dyDescent="0.3">
      <c r="B45" s="36" t="s">
        <v>191</v>
      </c>
      <c r="C45" s="49">
        <v>17.57</v>
      </c>
      <c r="D45" s="49"/>
      <c r="E45" s="42" t="s">
        <v>192</v>
      </c>
      <c r="F45" s="42" t="s">
        <v>193</v>
      </c>
    </row>
    <row r="46" spans="1:8" ht="62.5" x14ac:dyDescent="0.3">
      <c r="B46" s="36" t="s">
        <v>194</v>
      </c>
      <c r="C46" s="47">
        <v>913</v>
      </c>
      <c r="D46" s="47"/>
      <c r="E46" s="42" t="s">
        <v>195</v>
      </c>
      <c r="F46" s="42" t="s">
        <v>196</v>
      </c>
      <c r="G46" s="51"/>
    </row>
    <row r="47" spans="1:8" s="39" customFormat="1" x14ac:dyDescent="0.3">
      <c r="A47" s="35" t="s">
        <v>197</v>
      </c>
      <c r="B47" s="36"/>
      <c r="C47" s="37"/>
      <c r="D47" s="37"/>
      <c r="E47" s="45"/>
      <c r="F47" s="46"/>
      <c r="H47" s="48"/>
    </row>
    <row r="48" spans="1:8" s="39" customFormat="1" x14ac:dyDescent="0.3">
      <c r="A48" s="35" t="s">
        <v>184</v>
      </c>
      <c r="B48" s="36"/>
      <c r="C48" s="37"/>
      <c r="D48" s="37"/>
      <c r="E48" s="45"/>
      <c r="F48" s="46"/>
      <c r="H48" s="48"/>
    </row>
    <row r="49" spans="1:256" s="39" customFormat="1" x14ac:dyDescent="0.3">
      <c r="A49" s="35"/>
      <c r="B49" s="36" t="s">
        <v>156</v>
      </c>
      <c r="C49" s="37">
        <v>37.614695694355099</v>
      </c>
      <c r="D49" s="37"/>
      <c r="E49" s="83" t="s">
        <v>198</v>
      </c>
      <c r="F49" s="83" t="s">
        <v>199</v>
      </c>
      <c r="H49" s="48"/>
    </row>
    <row r="50" spans="1:256" s="39" customFormat="1" x14ac:dyDescent="0.3">
      <c r="A50" s="35"/>
      <c r="B50" s="36" t="s">
        <v>159</v>
      </c>
      <c r="C50" s="37">
        <v>42.4777233457148</v>
      </c>
      <c r="D50" s="37"/>
      <c r="E50" s="83"/>
      <c r="F50" s="83"/>
      <c r="H50" s="48"/>
    </row>
    <row r="51" spans="1:256" s="39" customFormat="1" x14ac:dyDescent="0.3">
      <c r="A51" s="35"/>
      <c r="B51" s="36" t="s">
        <v>160</v>
      </c>
      <c r="C51" s="37">
        <v>52.278258160757602</v>
      </c>
      <c r="D51" s="37"/>
      <c r="E51" s="83"/>
      <c r="F51" s="83"/>
      <c r="H51" s="48"/>
    </row>
    <row r="52" spans="1:256" s="39" customFormat="1" x14ac:dyDescent="0.3">
      <c r="A52" s="35"/>
      <c r="B52" s="36" t="s">
        <v>161</v>
      </c>
      <c r="C52" s="37">
        <v>69.920935857207795</v>
      </c>
      <c r="D52" s="37"/>
      <c r="E52" s="83"/>
      <c r="F52" s="83"/>
      <c r="H52" s="48"/>
    </row>
    <row r="53" spans="1:256" s="39" customFormat="1" x14ac:dyDescent="0.3">
      <c r="A53" s="35"/>
      <c r="B53" s="36" t="s">
        <v>162</v>
      </c>
      <c r="C53" s="37">
        <v>81.211820504744594</v>
      </c>
      <c r="D53" s="37"/>
      <c r="E53" s="83"/>
      <c r="F53" s="83"/>
      <c r="H53" s="48"/>
    </row>
    <row r="54" spans="1:256" x14ac:dyDescent="0.3">
      <c r="A54" s="35" t="s">
        <v>200</v>
      </c>
      <c r="B54" s="36"/>
      <c r="E54" s="45"/>
      <c r="F54" s="46"/>
    </row>
    <row r="55" spans="1:256" x14ac:dyDescent="0.3">
      <c r="A55" s="35" t="s">
        <v>184</v>
      </c>
      <c r="B55" s="36"/>
      <c r="E55" s="45"/>
      <c r="F55" s="46"/>
    </row>
    <row r="56" spans="1:256" x14ac:dyDescent="0.3">
      <c r="B56" s="36" t="s">
        <v>156</v>
      </c>
      <c r="C56" s="50">
        <f>C49/40</f>
        <v>0.94036739235887745</v>
      </c>
      <c r="D56" s="50"/>
      <c r="E56" s="83" t="s">
        <v>201</v>
      </c>
      <c r="F56" s="83" t="s">
        <v>202</v>
      </c>
    </row>
    <row r="57" spans="1:256" x14ac:dyDescent="0.3">
      <c r="B57" s="36" t="s">
        <v>159</v>
      </c>
      <c r="C57" s="50">
        <f>C50/40</f>
        <v>1.06194308364287</v>
      </c>
      <c r="D57" s="50"/>
      <c r="E57" s="83"/>
      <c r="F57" s="83"/>
    </row>
    <row r="58" spans="1:256" x14ac:dyDescent="0.3">
      <c r="B58" s="36" t="s">
        <v>160</v>
      </c>
      <c r="C58" s="50">
        <f>C51/40</f>
        <v>1.30695645401894</v>
      </c>
      <c r="D58" s="50"/>
      <c r="E58" s="83"/>
      <c r="F58" s="83"/>
    </row>
    <row r="59" spans="1:256" x14ac:dyDescent="0.3">
      <c r="B59" s="36" t="s">
        <v>161</v>
      </c>
      <c r="C59" s="50">
        <f>C52/40</f>
        <v>1.7480233964301948</v>
      </c>
      <c r="D59" s="50"/>
      <c r="E59" s="83"/>
      <c r="F59" s="83"/>
    </row>
    <row r="60" spans="1:256" x14ac:dyDescent="0.3">
      <c r="B60" s="36" t="s">
        <v>162</v>
      </c>
      <c r="C60" s="50">
        <f>C53/40</f>
        <v>2.0302955126186149</v>
      </c>
      <c r="D60" s="50"/>
      <c r="E60" s="83"/>
      <c r="F60" s="83"/>
    </row>
    <row r="61" spans="1:256" x14ac:dyDescent="0.3">
      <c r="A61" s="35" t="s">
        <v>203</v>
      </c>
      <c r="B61" s="36"/>
      <c r="E61" s="45"/>
      <c r="F61" s="46"/>
      <c r="J61" s="47"/>
      <c r="K61" s="52"/>
    </row>
    <row r="62" spans="1:256" ht="25" x14ac:dyDescent="0.3">
      <c r="A62" s="53"/>
      <c r="B62" s="36" t="s">
        <v>204</v>
      </c>
      <c r="C62" s="47">
        <v>77136</v>
      </c>
      <c r="D62" s="47"/>
      <c r="E62" s="42" t="s">
        <v>205</v>
      </c>
      <c r="F62" s="42" t="s">
        <v>206</v>
      </c>
      <c r="G62" s="54"/>
      <c r="H62" s="55"/>
      <c r="I62" s="56"/>
      <c r="J62" s="47"/>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56"/>
      <c r="GW62" s="56"/>
      <c r="GX62" s="56"/>
      <c r="GY62" s="56"/>
      <c r="GZ62" s="56"/>
      <c r="HA62" s="56"/>
      <c r="HB62" s="56"/>
      <c r="HC62" s="56"/>
      <c r="HD62" s="56"/>
      <c r="HE62" s="56"/>
      <c r="HF62" s="56"/>
      <c r="HG62" s="56"/>
      <c r="HH62" s="56"/>
      <c r="HI62" s="56"/>
      <c r="HJ62" s="56"/>
      <c r="HK62" s="56"/>
      <c r="HL62" s="56"/>
      <c r="HM62" s="56"/>
      <c r="HN62" s="56"/>
      <c r="HO62" s="56"/>
      <c r="HP62" s="56"/>
      <c r="HQ62" s="56"/>
      <c r="HR62" s="56"/>
      <c r="HS62" s="56"/>
      <c r="HT62" s="56"/>
      <c r="HU62" s="56"/>
      <c r="HV62" s="56"/>
      <c r="HW62" s="56"/>
      <c r="HX62" s="56"/>
      <c r="HY62" s="56"/>
      <c r="HZ62" s="56"/>
      <c r="IA62" s="56"/>
      <c r="IB62" s="56"/>
      <c r="IC62" s="56"/>
      <c r="ID62" s="56"/>
      <c r="IE62" s="56"/>
      <c r="IF62" s="56"/>
      <c r="IG62" s="56"/>
      <c r="IH62" s="56"/>
      <c r="II62" s="56"/>
      <c r="IJ62" s="56"/>
      <c r="IK62" s="56"/>
      <c r="IL62" s="56"/>
      <c r="IM62" s="56"/>
      <c r="IN62" s="56"/>
      <c r="IO62" s="56"/>
      <c r="IP62" s="56"/>
      <c r="IQ62" s="56"/>
      <c r="IR62" s="56"/>
      <c r="IS62" s="56"/>
      <c r="IT62" s="56"/>
      <c r="IU62" s="56"/>
      <c r="IV62" s="56"/>
    </row>
    <row r="63" spans="1:256" ht="25.5" x14ac:dyDescent="0.3">
      <c r="B63" s="36" t="s">
        <v>207</v>
      </c>
      <c r="C63" s="47">
        <v>23140.701728053002</v>
      </c>
      <c r="D63" s="47"/>
      <c r="E63" s="42" t="s">
        <v>208</v>
      </c>
      <c r="F63" s="44" t="s">
        <v>209</v>
      </c>
    </row>
    <row r="64" spans="1:256" ht="15" x14ac:dyDescent="0.3">
      <c r="A64" s="35" t="s">
        <v>210</v>
      </c>
      <c r="B64" s="36"/>
      <c r="C64" s="47"/>
      <c r="D64" s="47"/>
      <c r="E64" s="45"/>
      <c r="F64" s="46"/>
    </row>
    <row r="65" spans="1:256" x14ac:dyDescent="0.3">
      <c r="A65" s="35" t="s">
        <v>211</v>
      </c>
      <c r="B65" s="36"/>
      <c r="C65" s="47"/>
      <c r="D65" s="47"/>
      <c r="E65" s="45"/>
      <c r="F65" s="46"/>
    </row>
    <row r="66" spans="1:256" x14ac:dyDescent="0.3">
      <c r="A66" s="53"/>
      <c r="B66" s="57" t="s">
        <v>212</v>
      </c>
      <c r="C66" s="47">
        <v>578.517543201325</v>
      </c>
      <c r="D66" s="47"/>
      <c r="E66" s="84" t="s">
        <v>213</v>
      </c>
      <c r="F66" s="84" t="s">
        <v>214</v>
      </c>
      <c r="G66" s="54"/>
      <c r="H66" s="55"/>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c r="GQ66" s="56"/>
      <c r="GR66" s="56"/>
      <c r="GS66" s="56"/>
      <c r="GT66" s="56"/>
      <c r="GU66" s="56"/>
      <c r="GV66" s="56"/>
      <c r="GW66" s="56"/>
      <c r="GX66" s="56"/>
      <c r="GY66" s="56"/>
      <c r="GZ66" s="56"/>
      <c r="HA66" s="56"/>
      <c r="HB66" s="56"/>
      <c r="HC66" s="56"/>
      <c r="HD66" s="56"/>
      <c r="HE66" s="56"/>
      <c r="HF66" s="56"/>
      <c r="HG66" s="56"/>
      <c r="HH66" s="56"/>
      <c r="HI66" s="56"/>
      <c r="HJ66" s="56"/>
      <c r="HK66" s="56"/>
      <c r="HL66" s="56"/>
      <c r="HM66" s="56"/>
      <c r="HN66" s="56"/>
      <c r="HO66" s="56"/>
      <c r="HP66" s="56"/>
      <c r="HQ66" s="56"/>
      <c r="HR66" s="56"/>
      <c r="HS66" s="56"/>
      <c r="HT66" s="56"/>
      <c r="HU66" s="56"/>
      <c r="HV66" s="56"/>
      <c r="HW66" s="56"/>
      <c r="HX66" s="56"/>
      <c r="HY66" s="56"/>
      <c r="HZ66" s="56"/>
      <c r="IA66" s="56"/>
      <c r="IB66" s="56"/>
      <c r="IC66" s="56"/>
      <c r="ID66" s="56"/>
      <c r="IE66" s="56"/>
      <c r="IF66" s="56"/>
      <c r="IG66" s="56"/>
      <c r="IH66" s="56"/>
      <c r="II66" s="56"/>
      <c r="IJ66" s="56"/>
      <c r="IK66" s="56"/>
      <c r="IL66" s="56"/>
      <c r="IM66" s="56"/>
      <c r="IN66" s="56"/>
      <c r="IO66" s="56"/>
      <c r="IP66" s="56"/>
      <c r="IQ66" s="56"/>
      <c r="IR66" s="56"/>
      <c r="IS66" s="56"/>
      <c r="IT66" s="56"/>
      <c r="IU66" s="56"/>
      <c r="IV66" s="56"/>
    </row>
    <row r="67" spans="1:256" x14ac:dyDescent="0.3">
      <c r="A67" s="53"/>
      <c r="B67" s="57" t="s">
        <v>215</v>
      </c>
      <c r="C67" s="47">
        <v>964.19590533554197</v>
      </c>
      <c r="D67" s="47"/>
      <c r="E67" s="85"/>
      <c r="F67" s="85"/>
      <c r="G67" s="54"/>
      <c r="H67" s="55"/>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6"/>
      <c r="IJ67" s="56"/>
      <c r="IK67" s="56"/>
      <c r="IL67" s="56"/>
      <c r="IM67" s="56"/>
      <c r="IN67" s="56"/>
      <c r="IO67" s="56"/>
      <c r="IP67" s="56"/>
      <c r="IQ67" s="56"/>
      <c r="IR67" s="56"/>
      <c r="IS67" s="56"/>
      <c r="IT67" s="56"/>
      <c r="IU67" s="56"/>
      <c r="IV67" s="56"/>
    </row>
    <row r="68" spans="1:256" x14ac:dyDescent="0.3">
      <c r="A68" s="53"/>
      <c r="B68" s="57" t="s">
        <v>216</v>
      </c>
      <c r="C68" s="47">
        <v>1542.7134485368699</v>
      </c>
      <c r="D68" s="47"/>
      <c r="E68" s="85"/>
      <c r="F68" s="85"/>
      <c r="G68" s="58"/>
      <c r="H68" s="55"/>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6"/>
      <c r="IJ68" s="56"/>
      <c r="IK68" s="56"/>
      <c r="IL68" s="56"/>
      <c r="IM68" s="56"/>
      <c r="IN68" s="56"/>
      <c r="IO68" s="56"/>
      <c r="IP68" s="56"/>
      <c r="IQ68" s="56"/>
      <c r="IR68" s="56"/>
      <c r="IS68" s="56"/>
      <c r="IT68" s="56"/>
      <c r="IU68" s="56"/>
      <c r="IV68" s="56"/>
    </row>
    <row r="69" spans="1:256" x14ac:dyDescent="0.3">
      <c r="A69" s="53"/>
      <c r="B69" s="57" t="s">
        <v>217</v>
      </c>
      <c r="C69" s="47">
        <v>1928.3918106710801</v>
      </c>
      <c r="D69" s="47"/>
      <c r="E69" s="86"/>
      <c r="F69" s="86"/>
      <c r="G69" s="54"/>
      <c r="H69" s="55"/>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c r="HW69" s="56"/>
      <c r="HX69" s="56"/>
      <c r="HY69" s="56"/>
      <c r="HZ69" s="56"/>
      <c r="IA69" s="56"/>
      <c r="IB69" s="56"/>
      <c r="IC69" s="56"/>
      <c r="ID69" s="56"/>
      <c r="IE69" s="56"/>
      <c r="IF69" s="56"/>
      <c r="IG69" s="56"/>
      <c r="IH69" s="56"/>
      <c r="II69" s="56"/>
      <c r="IJ69" s="56"/>
      <c r="IK69" s="56"/>
      <c r="IL69" s="56"/>
      <c r="IM69" s="56"/>
      <c r="IN69" s="56"/>
      <c r="IO69" s="56"/>
      <c r="IP69" s="56"/>
      <c r="IQ69" s="56"/>
      <c r="IR69" s="56"/>
      <c r="IS69" s="56"/>
      <c r="IT69" s="56"/>
      <c r="IU69" s="56"/>
      <c r="IV69" s="56"/>
    </row>
    <row r="70" spans="1:256" x14ac:dyDescent="0.3">
      <c r="A70" s="35" t="s">
        <v>218</v>
      </c>
      <c r="B70" s="36"/>
      <c r="E70" s="45"/>
      <c r="F70" s="59"/>
      <c r="G70" s="54"/>
      <c r="H70" s="55"/>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c r="HZ70" s="56"/>
      <c r="IA70" s="56"/>
      <c r="IB70" s="56"/>
      <c r="IC70" s="56"/>
      <c r="ID70" s="56"/>
      <c r="IE70" s="56"/>
      <c r="IF70" s="56"/>
      <c r="IG70" s="56"/>
      <c r="IH70" s="56"/>
      <c r="II70" s="56"/>
      <c r="IJ70" s="56"/>
      <c r="IK70" s="56"/>
      <c r="IL70" s="56"/>
      <c r="IM70" s="56"/>
      <c r="IN70" s="56"/>
      <c r="IO70" s="56"/>
      <c r="IP70" s="56"/>
      <c r="IQ70" s="56"/>
      <c r="IR70" s="56"/>
      <c r="IS70" s="56"/>
      <c r="IT70" s="56"/>
      <c r="IU70" s="56"/>
      <c r="IV70" s="56"/>
    </row>
    <row r="71" spans="1:256" ht="25" x14ac:dyDescent="0.3">
      <c r="B71" s="36" t="s">
        <v>219</v>
      </c>
      <c r="C71" s="47">
        <v>39716</v>
      </c>
      <c r="D71" s="47"/>
      <c r="E71" s="42" t="s">
        <v>220</v>
      </c>
      <c r="F71" s="42" t="s">
        <v>221</v>
      </c>
      <c r="G71" s="34"/>
      <c r="H71" s="48"/>
    </row>
    <row r="72" spans="1:256" ht="60" customHeight="1" x14ac:dyDescent="0.3">
      <c r="B72" s="36" t="s">
        <v>222</v>
      </c>
      <c r="C72" s="47">
        <v>993</v>
      </c>
      <c r="D72" s="47"/>
      <c r="E72" s="42" t="s">
        <v>223</v>
      </c>
      <c r="F72" s="42" t="s">
        <v>224</v>
      </c>
      <c r="G72" s="34"/>
      <c r="H72" s="48"/>
    </row>
    <row r="74" spans="1:256" x14ac:dyDescent="0.3">
      <c r="A74" s="35" t="s">
        <v>225</v>
      </c>
      <c r="B74" s="60"/>
      <c r="C74" s="61"/>
      <c r="D74" s="61"/>
      <c r="E74" s="62"/>
      <c r="F74" s="63"/>
      <c r="G74" s="64"/>
      <c r="H74" s="65"/>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c r="GH74" s="64"/>
      <c r="GI74" s="64"/>
      <c r="GJ74" s="64"/>
      <c r="GK74" s="64"/>
      <c r="GL74" s="64"/>
      <c r="GM74" s="64"/>
      <c r="GN74" s="64"/>
      <c r="GO74" s="64"/>
      <c r="GP74" s="64"/>
      <c r="GQ74" s="64"/>
      <c r="GR74" s="64"/>
      <c r="GS74" s="64"/>
      <c r="GT74" s="64"/>
      <c r="GU74" s="64"/>
      <c r="GV74" s="64"/>
      <c r="GW74" s="64"/>
      <c r="GX74" s="64"/>
      <c r="GY74" s="64"/>
      <c r="GZ74" s="64"/>
      <c r="HA74" s="64"/>
      <c r="HB74" s="64"/>
      <c r="HC74" s="64"/>
      <c r="HD74" s="64"/>
      <c r="HE74" s="64"/>
      <c r="HF74" s="64"/>
      <c r="HG74" s="64"/>
      <c r="HH74" s="64"/>
      <c r="HI74" s="64"/>
      <c r="HJ74" s="64"/>
      <c r="HK74" s="64"/>
      <c r="HL74" s="64"/>
      <c r="HM74" s="64"/>
      <c r="HN74" s="64"/>
      <c r="HO74" s="64"/>
      <c r="HP74" s="64"/>
      <c r="HQ74" s="64"/>
      <c r="HR74" s="64"/>
      <c r="HS74" s="64"/>
      <c r="HT74" s="64"/>
      <c r="HU74" s="64"/>
      <c r="HV74" s="64"/>
      <c r="HW74" s="64"/>
      <c r="HX74" s="64"/>
      <c r="HY74" s="64"/>
      <c r="HZ74" s="64"/>
      <c r="IA74" s="64"/>
      <c r="IB74" s="64"/>
      <c r="IC74" s="64"/>
      <c r="ID74" s="64"/>
      <c r="IE74" s="64"/>
      <c r="IF74" s="64"/>
      <c r="IG74" s="64"/>
      <c r="IH74" s="64"/>
      <c r="II74" s="64"/>
      <c r="IJ74" s="64"/>
      <c r="IK74" s="64"/>
      <c r="IL74" s="64"/>
      <c r="IM74" s="64"/>
      <c r="IN74" s="64"/>
      <c r="IO74" s="64"/>
      <c r="IP74" s="64"/>
      <c r="IQ74" s="64"/>
      <c r="IR74" s="64"/>
      <c r="IS74" s="64"/>
      <c r="IT74" s="64"/>
      <c r="IU74" s="64"/>
      <c r="IV74" s="64"/>
    </row>
    <row r="75" spans="1:256" ht="12.5" x14ac:dyDescent="0.25">
      <c r="A75" s="66">
        <v>1</v>
      </c>
      <c r="B75" s="67" t="s">
        <v>226</v>
      </c>
      <c r="C75" s="68"/>
      <c r="D75" s="68"/>
      <c r="E75" s="69"/>
      <c r="F75" s="70"/>
      <c r="G75" s="71"/>
      <c r="H75" s="72"/>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c r="IT75" s="71"/>
      <c r="IU75" s="71"/>
      <c r="IV75" s="71"/>
    </row>
    <row r="76" spans="1:256" ht="12.5" x14ac:dyDescent="0.25">
      <c r="A76" s="66">
        <v>2</v>
      </c>
      <c r="B76" s="67" t="s">
        <v>227</v>
      </c>
      <c r="C76" s="68"/>
      <c r="D76" s="68"/>
      <c r="E76" s="69"/>
      <c r="F76" s="70"/>
      <c r="G76" s="71"/>
      <c r="H76" s="72"/>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c r="IH76" s="71"/>
      <c r="II76" s="71"/>
      <c r="IJ76" s="71"/>
      <c r="IK76" s="71"/>
      <c r="IL76" s="71"/>
      <c r="IM76" s="71"/>
      <c r="IN76" s="71"/>
      <c r="IO76" s="71"/>
      <c r="IP76" s="71"/>
      <c r="IQ76" s="71"/>
      <c r="IR76" s="71"/>
      <c r="IS76" s="71"/>
      <c r="IT76" s="71"/>
      <c r="IU76" s="71"/>
      <c r="IV76" s="71"/>
    </row>
    <row r="77" spans="1:256" ht="12.5" x14ac:dyDescent="0.25">
      <c r="A77" s="73"/>
      <c r="B77" s="74" t="s">
        <v>228</v>
      </c>
      <c r="C77" s="75"/>
      <c r="D77" s="75"/>
      <c r="E77" s="74"/>
      <c r="F77" s="76"/>
      <c r="G77" s="77"/>
      <c r="H77" s="78"/>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79"/>
      <c r="IE77" s="79"/>
      <c r="IF77" s="79"/>
      <c r="IG77" s="79"/>
      <c r="IH77" s="79"/>
      <c r="II77" s="79"/>
      <c r="IJ77" s="79"/>
      <c r="IK77" s="79"/>
      <c r="IL77" s="79"/>
      <c r="IM77" s="79"/>
      <c r="IN77" s="79"/>
      <c r="IO77" s="79"/>
      <c r="IP77" s="79"/>
      <c r="IQ77" s="79"/>
      <c r="IR77" s="79"/>
      <c r="IS77" s="79"/>
      <c r="IT77" s="79"/>
      <c r="IU77" s="79"/>
      <c r="IV77" s="79"/>
    </row>
    <row r="78" spans="1:256" ht="12.5" x14ac:dyDescent="0.25">
      <c r="A78" s="80" t="s">
        <v>229</v>
      </c>
      <c r="B78" s="81"/>
      <c r="C78" s="68"/>
      <c r="D78" s="68"/>
      <c r="E78" s="81"/>
      <c r="F78" s="76"/>
      <c r="G78" s="77"/>
      <c r="H78" s="78"/>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c r="IC78" s="79"/>
      <c r="ID78" s="79"/>
      <c r="IE78" s="79"/>
      <c r="IF78" s="79"/>
      <c r="IG78" s="79"/>
      <c r="IH78" s="79"/>
      <c r="II78" s="79"/>
      <c r="IJ78" s="79"/>
      <c r="IK78" s="79"/>
      <c r="IL78" s="79"/>
      <c r="IM78" s="79"/>
      <c r="IN78" s="79"/>
      <c r="IO78" s="79"/>
      <c r="IP78" s="79"/>
      <c r="IQ78" s="79"/>
      <c r="IR78" s="79"/>
      <c r="IS78" s="79"/>
      <c r="IT78" s="79"/>
      <c r="IU78" s="79"/>
      <c r="IV78" s="79"/>
    </row>
    <row r="79" spans="1:256" ht="12.5" x14ac:dyDescent="0.25">
      <c r="A79" s="79"/>
      <c r="B79" s="79"/>
      <c r="C79" s="68"/>
      <c r="D79" s="68"/>
      <c r="E79" s="79"/>
      <c r="F79" s="76"/>
      <c r="G79" s="77"/>
      <c r="H79" s="78"/>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c r="GC79" s="79"/>
      <c r="GD79" s="79"/>
      <c r="GE79" s="79"/>
      <c r="GF79" s="79"/>
      <c r="GG79" s="79"/>
      <c r="GH79" s="79"/>
      <c r="GI79" s="79"/>
      <c r="GJ79" s="79"/>
      <c r="GK79" s="79"/>
      <c r="GL79" s="79"/>
      <c r="GM79" s="79"/>
      <c r="GN79" s="79"/>
      <c r="GO79" s="79"/>
      <c r="GP79" s="79"/>
      <c r="GQ79" s="79"/>
      <c r="GR79" s="79"/>
      <c r="GS79" s="79"/>
      <c r="GT79" s="79"/>
      <c r="GU79" s="79"/>
      <c r="GV79" s="79"/>
      <c r="GW79" s="79"/>
      <c r="GX79" s="79"/>
      <c r="GY79" s="79"/>
      <c r="GZ79" s="79"/>
      <c r="HA79" s="79"/>
      <c r="HB79" s="79"/>
      <c r="HC79" s="79"/>
      <c r="HD79" s="79"/>
      <c r="HE79" s="79"/>
      <c r="HF79" s="79"/>
      <c r="HG79" s="79"/>
      <c r="HH79" s="79"/>
      <c r="HI79" s="79"/>
      <c r="HJ79" s="79"/>
      <c r="HK79" s="79"/>
      <c r="HL79" s="79"/>
      <c r="HM79" s="79"/>
      <c r="HN79" s="79"/>
      <c r="HO79" s="79"/>
      <c r="HP79" s="79"/>
      <c r="HQ79" s="79"/>
      <c r="HR79" s="79"/>
      <c r="HS79" s="79"/>
      <c r="HT79" s="79"/>
      <c r="HU79" s="79"/>
      <c r="HV79" s="79"/>
      <c r="HW79" s="79"/>
      <c r="HX79" s="79"/>
      <c r="HY79" s="79"/>
      <c r="HZ79" s="79"/>
      <c r="IA79" s="79"/>
      <c r="IB79" s="79"/>
      <c r="IC79" s="79"/>
      <c r="ID79" s="79"/>
      <c r="IE79" s="79"/>
      <c r="IF79" s="79"/>
      <c r="IG79" s="79"/>
      <c r="IH79" s="79"/>
      <c r="II79" s="79"/>
      <c r="IJ79" s="79"/>
      <c r="IK79" s="79"/>
      <c r="IL79" s="79"/>
      <c r="IM79" s="79"/>
      <c r="IN79" s="79"/>
      <c r="IO79" s="79"/>
      <c r="IP79" s="79"/>
      <c r="IQ79" s="79"/>
      <c r="IR79" s="79"/>
      <c r="IS79" s="79"/>
      <c r="IT79" s="79"/>
      <c r="IU79" s="79"/>
      <c r="IV79" s="79"/>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WY</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 1</dc:creator>
  <cp:lastModifiedBy>Andrew Aurand</cp:lastModifiedBy>
  <dcterms:created xsi:type="dcterms:W3CDTF">2019-06-06T19:22:02Z</dcterms:created>
  <dcterms:modified xsi:type="dcterms:W3CDTF">2019-06-11T01:35:37Z</dcterms:modified>
</cp:coreProperties>
</file>