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R:\OOR 2019\State Partner Materials\"/>
    </mc:Choice>
  </mc:AlternateContent>
  <xr:revisionPtr revIDLastSave="0" documentId="13_ncr:1_{08869499-B0D0-4321-9CA2-4606FCE64504}" xr6:coauthVersionLast="36" xr6:coauthVersionMax="36" xr10:uidLastSave="{00000000-0000-0000-0000-000000000000}"/>
  <bookViews>
    <workbookView xWindow="0" yWindow="0" windowWidth="19200" windowHeight="6350" xr2:uid="{00000000-000D-0000-FFFF-FFFF00000000}"/>
  </bookViews>
  <sheets>
    <sheet name="Sheet1" sheetId="1" r:id="rId1"/>
    <sheet name="NH" sheetId="2" r:id="rId2"/>
    <sheet name="Data Note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V17" i="1" l="1"/>
  <c r="AU17" i="1"/>
  <c r="AT17" i="1"/>
  <c r="AS17" i="1"/>
  <c r="AR17" i="1"/>
  <c r="AV16" i="1"/>
  <c r="AU16" i="1"/>
  <c r="AT16" i="1"/>
  <c r="AS16" i="1"/>
  <c r="AR16" i="1"/>
  <c r="AV15" i="1"/>
  <c r="AU15" i="1"/>
  <c r="AT15" i="1"/>
  <c r="AS15" i="1"/>
  <c r="AR15" i="1"/>
  <c r="AV14" i="1"/>
  <c r="AU14" i="1"/>
  <c r="AT14" i="1"/>
  <c r="AS14" i="1"/>
  <c r="AR14" i="1"/>
  <c r="AV13" i="1"/>
  <c r="AU13" i="1"/>
  <c r="AT13" i="1"/>
  <c r="AS13" i="1"/>
  <c r="AR13" i="1"/>
  <c r="AV12" i="1"/>
  <c r="AU12" i="1"/>
  <c r="AT12" i="1"/>
  <c r="AS12" i="1"/>
  <c r="AR12" i="1"/>
  <c r="AV11" i="1"/>
  <c r="AU11" i="1"/>
  <c r="AT11" i="1"/>
  <c r="AS11" i="1"/>
  <c r="AR11" i="1"/>
  <c r="AV10" i="1"/>
  <c r="AU10" i="1"/>
  <c r="AT10" i="1"/>
  <c r="AS10" i="1"/>
  <c r="AR10" i="1"/>
  <c r="AV9" i="1"/>
  <c r="AU9" i="1"/>
  <c r="AT9" i="1"/>
  <c r="AS9" i="1"/>
  <c r="AR9" i="1"/>
  <c r="AV8" i="1"/>
  <c r="AU8" i="1"/>
  <c r="AT8" i="1"/>
  <c r="AS8" i="1"/>
  <c r="AR8" i="1"/>
  <c r="AV7" i="1"/>
  <c r="AU7" i="1"/>
  <c r="AT7" i="1"/>
  <c r="AS7" i="1"/>
  <c r="AR7" i="1"/>
  <c r="AV6" i="1"/>
  <c r="AU6" i="1"/>
  <c r="AT6" i="1"/>
  <c r="AS6" i="1"/>
  <c r="AR6" i="1"/>
  <c r="AV5" i="1"/>
  <c r="AU5" i="1"/>
  <c r="AT5" i="1"/>
  <c r="AS5" i="1"/>
  <c r="AR5" i="1"/>
  <c r="AV4" i="1"/>
  <c r="AU4" i="1"/>
  <c r="AT4" i="1"/>
  <c r="AS4" i="1"/>
  <c r="AR4" i="1"/>
  <c r="AV3" i="1"/>
  <c r="AU3" i="1"/>
  <c r="AT3" i="1"/>
  <c r="AS3" i="1"/>
  <c r="AR3" i="1"/>
  <c r="AV2" i="1"/>
  <c r="AU2" i="1"/>
  <c r="AT2" i="1"/>
  <c r="AS2" i="1"/>
  <c r="AR2" i="1"/>
  <c r="C60" i="3" l="1"/>
  <c r="C59" i="3"/>
  <c r="C58" i="3"/>
  <c r="C57" i="3"/>
  <c r="C56" i="3"/>
  <c r="C43" i="3"/>
  <c r="C42" i="3"/>
  <c r="C41" i="3"/>
  <c r="C40" i="3"/>
  <c r="C39" i="3"/>
</calcChain>
</file>

<file path=xl/sharedStrings.xml><?xml version="1.0" encoding="utf-8"?>
<sst xmlns="http://schemas.openxmlformats.org/spreadsheetml/2006/main" count="330" uniqueCount="224">
  <si>
    <t>ST</t>
  </si>
  <si>
    <t>STNAME</t>
  </si>
  <si>
    <t>COUNTY/METRO</t>
  </si>
  <si>
    <t>Total households (2013-2017)</t>
  </si>
  <si>
    <t>Renter households (2013-2017)</t>
  </si>
  <si>
    <t>% of total households that are renters (2013-2017)</t>
  </si>
  <si>
    <t>Minimum wage</t>
  </si>
  <si>
    <t>Estimated mean renter wage</t>
  </si>
  <si>
    <t>SSI monthly payment</t>
  </si>
  <si>
    <t>Zero bedroom FMR</t>
  </si>
  <si>
    <t>One bedroom FMR</t>
  </si>
  <si>
    <t>Two bedroom FMR</t>
  </si>
  <si>
    <t>Three bedroom FMR</t>
  </si>
  <si>
    <t>Four bedroom FMR</t>
  </si>
  <si>
    <t>Annual AMI</t>
  </si>
  <si>
    <t xml:space="preserve">30% of AMI </t>
  </si>
  <si>
    <t>Estimated median renter household  income</t>
  </si>
  <si>
    <t>Rent affordable at median renter household income</t>
  </si>
  <si>
    <t>Rent affordable at 30% of AMI</t>
  </si>
  <si>
    <t>Rent affordable with full-time job paying min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</si>
  <si>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</si>
  <si>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</si>
  <si>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</si>
  <si>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</si>
  <si>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</si>
  <si>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</si>
  <si>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</si>
  <si>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</si>
  <si>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</si>
  <si>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</si>
  <si>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</si>
  <si>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</si>
  <si>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</si>
  <si>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</si>
  <si>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</si>
  <si>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</si>
  <si>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</si>
  <si>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</si>
  <si>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</si>
  <si>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</si>
  <si>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</si>
  <si>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</si>
  <si>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</si>
  <si>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NH</t>
  </si>
  <si>
    <t>New Hampshire</t>
  </si>
  <si>
    <t>NONMETRO</t>
  </si>
  <si>
    <t>METRO</t>
  </si>
  <si>
    <t>Boston-Cambridge-Quincy HMFA</t>
  </si>
  <si>
    <t>Hillsborough County (part) HMFA</t>
  </si>
  <si>
    <t>Lawrence HMFA</t>
  </si>
  <si>
    <t>Manchester HMFA</t>
  </si>
  <si>
    <t>Nashua HMFA</t>
  </si>
  <si>
    <t>Portsmouth-Rochester HMFA</t>
  </si>
  <si>
    <t>Western Rockingham County HMFA</t>
  </si>
  <si>
    <t>COUNTY</t>
  </si>
  <si>
    <t>Belknap County</t>
  </si>
  <si>
    <t>Carroll County</t>
  </si>
  <si>
    <t>Cheshire County</t>
  </si>
  <si>
    <t>Coos County</t>
  </si>
  <si>
    <t>Grafton County</t>
  </si>
  <si>
    <t>Merrimack County</t>
  </si>
  <si>
    <t>Sullivan County</t>
  </si>
  <si>
    <t>State</t>
  </si>
  <si>
    <t>Occupation Code</t>
  </si>
  <si>
    <t>Occupation</t>
  </si>
  <si>
    <t>Total Employment</t>
  </si>
  <si>
    <t>Jobs per 1000 jobs</t>
  </si>
  <si>
    <t>Median Hourly Wage</t>
  </si>
  <si>
    <t>35-3011</t>
  </si>
  <si>
    <t>Bartenders</t>
  </si>
  <si>
    <t>35-3031</t>
  </si>
  <si>
    <t>Waiters and Waitresses</t>
  </si>
  <si>
    <t>35-3021</t>
  </si>
  <si>
    <t>Food prep workers, fast food</t>
  </si>
  <si>
    <t>41-2011</t>
  </si>
  <si>
    <t>Cashiers</t>
  </si>
  <si>
    <t>41-2031</t>
  </si>
  <si>
    <t>Retail Salespersons</t>
  </si>
  <si>
    <t>43-5081</t>
  </si>
  <si>
    <t>Stock Clerks and Order Fillers</t>
  </si>
  <si>
    <t>39-9021</t>
  </si>
  <si>
    <t>Personal Care Aides</t>
  </si>
  <si>
    <t>37-2011</t>
  </si>
  <si>
    <t>Janitors and cleaners</t>
  </si>
  <si>
    <t>53-7062</t>
  </si>
  <si>
    <t>Laborers and material movers</t>
  </si>
  <si>
    <t>35-2014</t>
  </si>
  <si>
    <t>Cooks, Restaurant</t>
  </si>
  <si>
    <t>25-9041</t>
  </si>
  <si>
    <t>Teacher Assistants</t>
  </si>
  <si>
    <t>43-4171</t>
  </si>
  <si>
    <t>Receptionists and Information Clerks</t>
  </si>
  <si>
    <t>31-1014</t>
  </si>
  <si>
    <t>Nursing Assistants</t>
  </si>
  <si>
    <t>37-3011</t>
  </si>
  <si>
    <t>Landscaping and Groundskeeping Workers</t>
  </si>
  <si>
    <t>51-2098</t>
  </si>
  <si>
    <t>Assemblers and fabricators</t>
  </si>
  <si>
    <t>43-4051</t>
  </si>
  <si>
    <t>Customer Service Representatives</t>
  </si>
  <si>
    <t>43-6014</t>
  </si>
  <si>
    <t>Secretaries and administrative assistants</t>
  </si>
  <si>
    <t>One-Bedroom Housing Wage</t>
  </si>
  <si>
    <t>43-9061</t>
  </si>
  <si>
    <t>Office clerks</t>
  </si>
  <si>
    <t>00-0000</t>
  </si>
  <si>
    <t>All Occupations</t>
  </si>
  <si>
    <t>49-9071</t>
  </si>
  <si>
    <t>General Maintenance and Repair workers</t>
  </si>
  <si>
    <t>43-3031</t>
  </si>
  <si>
    <t>Bookkeeping, Accounting, and Auditing Clerks</t>
  </si>
  <si>
    <t>53-3032</t>
  </si>
  <si>
    <t>Heavy and Tractor-Trailer Truck Drivers</t>
  </si>
  <si>
    <t>41-1011</t>
  </si>
  <si>
    <t>Retail sales supervisors</t>
  </si>
  <si>
    <t>Two-Bedroom Housing Wage</t>
  </si>
  <si>
    <t>43-1011</t>
  </si>
  <si>
    <t>Office and admin support supervisors</t>
  </si>
  <si>
    <t>25-2021</t>
  </si>
  <si>
    <t>Elementary school teachers</t>
  </si>
  <si>
    <t>25-2031</t>
  </si>
  <si>
    <t>Secondary school teachers</t>
  </si>
  <si>
    <t>41-4012</t>
  </si>
  <si>
    <t>Sales reps, whsl and manufacturing</t>
  </si>
  <si>
    <t>13-2011</t>
  </si>
  <si>
    <t>Accountants and Auditors</t>
  </si>
  <si>
    <t>29-1141</t>
  </si>
  <si>
    <t>Registered Nurses</t>
  </si>
  <si>
    <t>11-1021</t>
  </si>
  <si>
    <t>General and Operations Managers</t>
  </si>
  <si>
    <t>15-1132</t>
  </si>
  <si>
    <t>Software Developers, Applications</t>
  </si>
  <si>
    <t>U.S.</t>
  </si>
  <si>
    <r>
      <t xml:space="preserve">How to Use the Numbers When Discussing                            </t>
    </r>
    <r>
      <rPr>
        <b/>
        <i/>
        <sz val="12"/>
        <rFont val="Arial"/>
        <family val="2"/>
      </rPr>
      <t>Out of Reach</t>
    </r>
  </si>
  <si>
    <t>Where the Numbers Come From</t>
  </si>
  <si>
    <t>Number of Households (2013-2017)</t>
  </si>
  <si>
    <t>Total</t>
  </si>
  <si>
    <t>There were 120,048,286 total households in the U.S, including Puerto Rico.</t>
  </si>
  <si>
    <t>U.S. Census American Community Survey (ACS) 2013-2017</t>
  </si>
  <si>
    <t>Renter</t>
  </si>
  <si>
    <t>There were 43,377,836 renter households in the U.S, including Puerto Rico.</t>
  </si>
  <si>
    <t>% Renter</t>
  </si>
  <si>
    <t>Renter households represented 36% of all households in the U.S.</t>
  </si>
  <si>
    <t>Divide number of renter households by total number of households, and then multiply by 100 (43,377,836/120,048,286)*100=36%</t>
  </si>
  <si>
    <t>2019 Fair Market Rent (FMR)</t>
  </si>
  <si>
    <t>Zero-Bedroom</t>
  </si>
  <si>
    <t>The average Fair Market Rent for a two-bedroom rental home in the U.S. is $1,194</t>
  </si>
  <si>
    <t>Fair Market Rents developed by HUD annually. See Appendix B.</t>
  </si>
  <si>
    <t>One-Bedroom</t>
  </si>
  <si>
    <t>Two-Bedroom</t>
  </si>
  <si>
    <t>Three-Bedroom</t>
  </si>
  <si>
    <t>Four-Bedroom</t>
  </si>
  <si>
    <t>Annual Income Needed to Afford FMR</t>
  </si>
  <si>
    <t>A renter household needs an annual income of $47,754 to afford a two-bedroom rental home at the Fair Market Rent.</t>
  </si>
  <si>
    <r>
      <t>Multiply the FMR for a unit of a particular size by 12 to get the yearly rental cost (2BR: $1,193.84 x 12 = $14,326.08).  Then divide by .3 to determine the total income needed to afford $14,326.08 per year in rent ($1,193.84 / .3 =</t>
    </r>
    <r>
      <rPr>
        <sz val="10"/>
        <color indexed="10"/>
        <rFont val="Arial"/>
        <family val="2"/>
      </rPr>
      <t xml:space="preserve"> </t>
    </r>
    <r>
      <rPr>
        <sz val="10"/>
        <rFont val="Arial"/>
        <family val="2"/>
      </rPr>
      <t>$47,754).</t>
    </r>
  </si>
  <si>
    <t>2019 Housing Wage</t>
  </si>
  <si>
    <t>A renter household needs one full-time job paying $22.96 per hour in order to afford a two-bedroom rental home at the Fair Market Rent.</t>
  </si>
  <si>
    <t>Divide income needed to afford the FMR for a particular unit size (2BR: $47,754) by 52 (weeks per year), and then divide by 40 (hours per work week) ($47,754 / 52 / 40 = $22.96)</t>
  </si>
  <si>
    <t>2019 Supplemental Security Income (SSI)</t>
  </si>
  <si>
    <t>Monthly SSI Payment</t>
  </si>
  <si>
    <t>The Supplemental Security Income for qualifying individuals is $771 in monthly federal benefits in 2019.</t>
  </si>
  <si>
    <t>U.S. Social Security Administration. The maximum federal SSI payment for individuals is $771 in 2019, but can be lower if the recipient receives income from other sources. Some states also provide a supplement.</t>
  </si>
  <si>
    <t>Rent Affordable at SSI</t>
  </si>
  <si>
    <t>An individual whose sole source of income is Supplemental Security Income can afford to spend as much as $231 in monthly rent.</t>
  </si>
  <si>
    <t>Multiply monthly income by .3 to determine maximum amount that can be spent on rent ($771 x .3 = $231).</t>
  </si>
  <si>
    <t>2019 Minimum Wage</t>
  </si>
  <si>
    <t>Minimum Wage</t>
  </si>
  <si>
    <t>The federal minimum wage is $7.25 in 2019.</t>
  </si>
  <si>
    <r>
      <t xml:space="preserve">The federal minimum wage is $7.25, as of July 1, 2019. </t>
    </r>
    <r>
      <rPr>
        <i/>
        <sz val="10"/>
        <rFont val="Arial"/>
        <family val="2"/>
      </rPr>
      <t>Out of Reach</t>
    </r>
    <r>
      <rPr>
        <sz val="10"/>
        <rFont val="Arial"/>
        <family val="2"/>
      </rPr>
      <t xml:space="preserve"> uses the state minimum wage where it is higher than the federal level, as reported by the U.S. Department of Labor.</t>
    </r>
  </si>
  <si>
    <t>Rent Affordable at Minimum Wage</t>
  </si>
  <si>
    <t>If one wage-earner holds a full-time job paying the minimum wage, a household can afford to spend as much as $377 in monthly rent.</t>
  </si>
  <si>
    <t>Multiply minimum wage by 40 (hours per work week) and 52 (weeks per year) to calculate annual income ($7.25 x 40 x 52 = $15,080).  Multiply by .3 to determine maximum amount that can be spent on rent, and then divide by 12 to obtain monthly amount (($15,080 x .3) / 12 = $377).</t>
  </si>
  <si>
    <t xml:space="preserve">Work Hours/Week at Minimum Wage </t>
  </si>
  <si>
    <t>Needed to Afford FMR</t>
  </si>
  <si>
    <t>A renter earning the minimum wage must work 127 hours per week to afford a two-bedroom rental home at the Fair Market Rent.</t>
  </si>
  <si>
    <t>Divide income needed to afford the FMR for a particular unit size (2BR: $47,754) by 52 (weeks per year), and then divide by the federal minimum wage of $7.25 ($47,754 / 52 / $7.25 = 127 hours).</t>
  </si>
  <si>
    <t xml:space="preserve">Full-time Jobs at Minimum Wage </t>
  </si>
  <si>
    <t>A renter household needs more than three full-time jobs paying the minimum wage in order to afford a two-bedroom rental home at the Fair Market Rent.</t>
  </si>
  <si>
    <t>Divide the number of work hours per week necessary at the minimum wage to afford the FMR for a particular unit size (2BR: 127 hours) by 40 (hours per work week) (127 / 40 = 3.2 full-time jobs).</t>
  </si>
  <si>
    <t>2018 Renter Wage</t>
  </si>
  <si>
    <t>Estimated Mean Renter Wage</t>
  </si>
  <si>
    <t>The estimated mean (average) renter wage in the U.S. is $17.57 in 2019.</t>
  </si>
  <si>
    <t>Average weekly wages from the 2017 Quarterly Census of Employment and Wages divided by 40 (hours per work week). This overall wage is adjusted by the national ratio of renter household income to total household income reported in ACS 2013-2017 and an inflation factor is applied to adjust from 2017 to FY2019.</t>
  </si>
  <si>
    <t>Rent Affordable at Mean Wage</t>
  </si>
  <si>
    <t>If one wage-earner holds a full-time job paying the mean renter wage, a household can afford to spend as much as $913 in monthly rent.</t>
  </si>
  <si>
    <t>Multiply mean renter wage by 40 (hours per work week) and 52 (weeks per year) to calculate annual income ($17.566 x 40 x 52 = $36,537.28).  Multiply by .3 to determine maximum amount that can be spent on rent, and then divide by 12 to obtain monthly amount (($36,537.28 x .3) / 12 = $913).</t>
  </si>
  <si>
    <t xml:space="preserve">Work Hours/Week at Mean Renter Wage </t>
  </si>
  <si>
    <t>A renter earning the mean renter wage must work 52 hours per week to afford a two-bedroom rental home at the Fair Market Rent.</t>
  </si>
  <si>
    <t>Divide income needed to afford the FMR for a particular unit size (2BR: $47,754) by 52 (weeks per year), and then divide by the mean renter wage ($47,754 / 52 / $17.57 = 52 hours).</t>
  </si>
  <si>
    <t xml:space="preserve">Full-time Jobs at Mean Renter Wage </t>
  </si>
  <si>
    <t>A renter household needs 1.3 full-time jobs paying the mean renter wage in order to afford a two-bedroom rental home at the Fair Market Rent.</t>
  </si>
  <si>
    <t>Divide the number of work hours per week necessary at the mean renter wage to afford the FMR for a particular unit size (2BR: 52 hours) by 40 (hours per work week) (52 / 40 = 1.3 full-time jobs).</t>
  </si>
  <si>
    <t>2019 Area Median Income(AMI)</t>
  </si>
  <si>
    <t>Area Median Income</t>
  </si>
  <si>
    <t>The estimated annual median family income in the U.S. is $77,136</t>
  </si>
  <si>
    <t>HUD FY19 estimated median family income based on data from the ACS.  See Appendix B.</t>
  </si>
  <si>
    <r>
      <t xml:space="preserve">30% of AMI </t>
    </r>
    <r>
      <rPr>
        <vertAlign val="superscript"/>
        <sz val="10"/>
        <rFont val="Arial"/>
        <family val="2"/>
      </rPr>
      <t>1</t>
    </r>
  </si>
  <si>
    <t>In the U.S., an Extremely Low-Income family (30% of AMI) earns no more than $23,141 annually.</t>
  </si>
  <si>
    <t>Multiply annual AMI by .3 to calculate median income for Extremely Low Income family ($77,136 x .3 = $23,141)</t>
  </si>
  <si>
    <r>
      <t xml:space="preserve">Maximum Affordable </t>
    </r>
    <r>
      <rPr>
        <b/>
        <vertAlign val="superscript"/>
        <sz val="10"/>
        <rFont val="Arial"/>
        <family val="2"/>
      </rPr>
      <t>2</t>
    </r>
    <r>
      <rPr>
        <b/>
        <sz val="10"/>
        <rFont val="Arial"/>
        <family val="2"/>
      </rPr>
      <t xml:space="preserve"> Monthly Housing </t>
    </r>
  </si>
  <si>
    <t>Cost by Income</t>
  </si>
  <si>
    <t>Income at 30% of AMI</t>
  </si>
  <si>
    <t>For an Extremely Low-Income family (30% of AMI) in the U.S., monthly rent of $579 or less is affordable.</t>
  </si>
  <si>
    <t>Multiply annual AMI by percent of AMI given for income level (30% = .3) and then by .3 to calculate maximum amount that can be spent on housing for it to be affordable ($77,136 x .3 x .3 = $6,942).  Divide by 12 to obtain monthly amount ($6,942 / 12 = $579).</t>
  </si>
  <si>
    <t>Income at 50% of AMI</t>
  </si>
  <si>
    <t>Income at 80% of AMI</t>
  </si>
  <si>
    <t>Income at 100% of AMI</t>
  </si>
  <si>
    <t>2019 Median Renter Household Income</t>
  </si>
  <si>
    <t>Estimated Median Renter Household Income</t>
  </si>
  <si>
    <t>The median renter household income in the U.S. is $39,728.</t>
  </si>
  <si>
    <t>Represents renter median household income from ACS 5-Year Data (2013-2017) projected to 2019 using an inflation adjustment factor.</t>
  </si>
  <si>
    <t>Rent Affordable at Median</t>
  </si>
  <si>
    <t>For a household earning the renter median income, monthly rent of $993 or less is affordable.</t>
  </si>
  <si>
    <t>Multiply renter median household income by .3 to get maximum amount that can be spent on housing for it to be affordable ($39,716 x .3 = $11,915). Divide by 12 to obtain monthly amount ($11,915 / 12 = $993).</t>
  </si>
  <si>
    <t>FOOTNOTES</t>
  </si>
  <si>
    <t>Annual income of 30% of AMI or less is a common standard for extremely low-income households. The federal definition of extremely low income is income less than 30% of AMI or the poverty guideline, whichever is higher.</t>
  </si>
  <si>
    <t>"Affordable" rents represent the generally accepted standard of spending no more than 30% of gross income on gross housing costs.</t>
  </si>
  <si>
    <t>*Numbers may vary from actual estimates due to rounding.</t>
  </si>
  <si>
    <r>
      <t xml:space="preserve">Source: NLIHC </t>
    </r>
    <r>
      <rPr>
        <i/>
        <sz val="8"/>
        <color indexed="8"/>
        <rFont val="Arial"/>
        <family val="2"/>
      </rPr>
      <t>Out of Reach 2019</t>
    </r>
  </si>
  <si>
    <t># of jobs at minimum wage needed to afford a 0 bdrm FMR</t>
  </si>
  <si>
    <t># of jobs at minimum wage needed to afford a 1 bdrm FMR</t>
  </si>
  <si>
    <t># of jobs at minimum wage needed to afford a 2 bdrm FMR</t>
  </si>
  <si>
    <t># of jobs at minimum wage needed to afford a 3 bdrm FMR</t>
  </si>
  <si>
    <t># of jobs at minimum wage needed to afford a 4 bdrm FMR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</si>
</sst>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
    <numFmt numFmtId="165" formatCode="&quot;$&quot;#,##0"/>
    <numFmt numFmtId="166" formatCode="0.000"/>
    <numFmt numFmtId="167" formatCode="0.0"/>
    <numFmt numFmtId="168" formatCode="#,##0.0"/>
  </numFmts>
  <fonts count="22" x14ac:knownFonts="1">
    <font>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sz val="11"/>
      <color rgb="FFFF0000"/>
      <name val="Calibri"/>
      <family val="2"/>
    </font>
    <font>
      <sz val="11"/>
      <color rgb="FF0070C0"/>
      <name val="Calibri"/>
      <family val="2"/>
      <scheme val="minor"/>
    </font>
    <font>
      <sz val="9"/>
      <name val="Garamond"/>
      <family val="1"/>
    </font>
    <font>
      <b/>
      <u/>
      <sz val="10"/>
      <name val="Arial"/>
      <family val="2"/>
    </font>
    <font>
      <b/>
      <sz val="10"/>
      <name val="Arial"/>
      <family val="2"/>
    </font>
    <font>
      <b/>
      <sz val="12"/>
      <name val="Arial"/>
      <family val="2"/>
    </font>
    <font>
      <b/>
      <i/>
      <sz val="12"/>
      <name val="Arial"/>
      <family val="2"/>
    </font>
    <font>
      <sz val="10"/>
      <name val="Arial"/>
      <family val="2"/>
    </font>
    <font>
      <sz val="10"/>
      <color indexed="10"/>
      <name val="Arial"/>
      <family val="2"/>
    </font>
    <font>
      <i/>
      <sz val="10"/>
      <name val="Arial"/>
      <family val="2"/>
    </font>
    <font>
      <b/>
      <sz val="10"/>
      <color rgb="FFFF0000"/>
      <name val="Arial"/>
      <family val="2"/>
    </font>
    <font>
      <sz val="10"/>
      <color rgb="FFFF0000"/>
      <name val="Arial"/>
      <family val="2"/>
    </font>
    <font>
      <vertAlign val="superscript"/>
      <sz val="10"/>
      <name val="Arial"/>
      <family val="2"/>
    </font>
    <font>
      <b/>
      <vertAlign val="superscript"/>
      <sz val="10"/>
      <name val="Arial"/>
      <family val="2"/>
    </font>
    <font>
      <sz val="8"/>
      <name val="Arial"/>
      <family val="2"/>
    </font>
    <font>
      <b/>
      <sz val="8"/>
      <name val="Arial"/>
      <family val="2"/>
    </font>
    <font>
      <sz val="8"/>
      <color theme="1"/>
      <name val="Arial"/>
      <family val="2"/>
    </font>
    <font>
      <i/>
      <sz val="8"/>
      <color indexed="8"/>
      <name val="Arial"/>
      <family val="2"/>
    </font>
  </fonts>
  <fills count="2">
    <fill>
      <patternFill patternType="none"/>
    </fill>
    <fill>
      <patternFill patternType="gray125"/>
    </fill>
  </fills>
  <borders count="6">
    <border>
      <left/>
      <right/>
      <top/>
      <bottom/>
      <diagonal/>
    </border>
    <border>
      <left style="thin">
        <color rgb="FFD0D7E5"/>
      </left>
      <right style="thin">
        <color rgb="FFD0D7E5"/>
      </right>
      <top style="thin">
        <color rgb="FFD0D7E5"/>
      </top>
      <bottom style="thin">
        <color rgb="FFD0D7E5"/>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6" fillId="0" borderId="0"/>
  </cellStyleXfs>
  <cellXfs count="91">
    <xf numFmtId="0" fontId="0" fillId="0" borderId="0" xfId="0"/>
    <xf numFmtId="0" fontId="0" fillId="0" borderId="0" xfId="0" applyFill="1"/>
    <xf numFmtId="3" fontId="3" fillId="0" borderId="0" xfId="0" applyNumberFormat="1" applyFont="1" applyFill="1" applyAlignment="1">
      <alignment wrapText="1"/>
    </xf>
    <xf numFmtId="0" fontId="3" fillId="0" borderId="0" xfId="0" applyNumberFormat="1" applyFont="1" applyFill="1" applyAlignment="1">
      <alignment wrapText="1"/>
    </xf>
    <xf numFmtId="164" fontId="3" fillId="0" borderId="0" xfId="0" applyNumberFormat="1" applyFont="1" applyFill="1" applyAlignment="1">
      <alignment wrapText="1"/>
    </xf>
    <xf numFmtId="165" fontId="3" fillId="0" borderId="0" xfId="0" applyNumberFormat="1" applyFont="1" applyFill="1" applyAlignment="1">
      <alignment wrapText="1"/>
    </xf>
    <xf numFmtId="1" fontId="3" fillId="0" borderId="0" xfId="0" applyNumberFormat="1" applyFont="1" applyFill="1" applyAlignment="1">
      <alignment wrapText="1"/>
    </xf>
    <xf numFmtId="3" fontId="0" fillId="0" borderId="0" xfId="0" applyNumberFormat="1" applyFill="1"/>
    <xf numFmtId="1" fontId="0" fillId="0" borderId="0" xfId="0" applyNumberFormat="1" applyFill="1"/>
    <xf numFmtId="164" fontId="0" fillId="0" borderId="0" xfId="0" applyNumberFormat="1" applyFill="1"/>
    <xf numFmtId="165" fontId="0" fillId="0" borderId="0" xfId="0" applyNumberFormat="1" applyFill="1"/>
    <xf numFmtId="1" fontId="0" fillId="0" borderId="0" xfId="0" applyNumberFormat="1" applyAlignment="1">
      <alignment horizontal="center"/>
    </xf>
    <xf numFmtId="1" fontId="0" fillId="0" borderId="0" xfId="0" applyNumberFormat="1"/>
    <xf numFmtId="3" fontId="0" fillId="0" borderId="0" xfId="0" applyNumberFormat="1" applyAlignment="1">
      <alignment horizontal="right"/>
    </xf>
    <xf numFmtId="166" fontId="0" fillId="0" borderId="0" xfId="0" applyNumberFormat="1" applyAlignment="1">
      <alignment horizontal="right"/>
    </xf>
    <xf numFmtId="167" fontId="0" fillId="0" borderId="0" xfId="0" applyNumberFormat="1" applyAlignment="1">
      <alignment horizontal="right"/>
    </xf>
    <xf numFmtId="164" fontId="0" fillId="0" borderId="0" xfId="0" applyNumberFormat="1"/>
    <xf numFmtId="164" fontId="0" fillId="0" borderId="0" xfId="0" applyNumberFormat="1" applyBorder="1"/>
    <xf numFmtId="1" fontId="2" fillId="0" borderId="0" xfId="0" applyNumberFormat="1" applyFont="1"/>
    <xf numFmtId="164" fontId="4" fillId="0" borderId="0" xfId="0" applyNumberFormat="1" applyFont="1" applyFill="1" applyBorder="1" applyAlignment="1" applyProtection="1">
      <alignment horizontal="right" vertical="center" wrapText="1"/>
    </xf>
    <xf numFmtId="1" fontId="5" fillId="0" borderId="0" xfId="0" applyNumberFormat="1" applyFont="1" applyAlignment="1">
      <alignment horizontal="center"/>
    </xf>
    <xf numFmtId="1" fontId="5" fillId="0" borderId="0" xfId="0" applyNumberFormat="1" applyFont="1"/>
    <xf numFmtId="3" fontId="5" fillId="0" borderId="0" xfId="0" applyNumberFormat="1" applyFont="1" applyAlignment="1">
      <alignment horizontal="right"/>
    </xf>
    <xf numFmtId="166" fontId="5" fillId="0" borderId="0" xfId="0" applyNumberFormat="1" applyFont="1" applyAlignment="1">
      <alignment horizontal="right"/>
    </xf>
    <xf numFmtId="164" fontId="5" fillId="0" borderId="0" xfId="0" applyNumberFormat="1" applyFont="1"/>
    <xf numFmtId="164" fontId="0" fillId="0" borderId="1" xfId="0" applyNumberFormat="1" applyBorder="1"/>
    <xf numFmtId="0" fontId="7" fillId="0" borderId="0" xfId="2" applyFont="1" applyFill="1" applyBorder="1"/>
    <xf numFmtId="0" fontId="7" fillId="0" borderId="0" xfId="2" applyFont="1" applyFill="1" applyBorder="1" applyAlignment="1">
      <alignment horizontal="left" vertical="center" wrapText="1"/>
    </xf>
    <xf numFmtId="3" fontId="8" fillId="0" borderId="0" xfId="2" applyNumberFormat="1" applyFont="1" applyFill="1" applyBorder="1" applyAlignment="1">
      <alignment horizontal="center" vertical="center"/>
    </xf>
    <xf numFmtId="3" fontId="7" fillId="0" borderId="0" xfId="2" applyNumberFormat="1" applyFont="1" applyFill="1" applyBorder="1" applyAlignment="1">
      <alignment horizontal="right" vertical="center"/>
    </xf>
    <xf numFmtId="0" fontId="9" fillId="0" borderId="0" xfId="2" applyFont="1" applyFill="1" applyBorder="1" applyAlignment="1">
      <alignment horizontal="center" vertical="center" wrapText="1"/>
    </xf>
    <xf numFmtId="0" fontId="7" fillId="0" borderId="0" xfId="2" applyFont="1" applyFill="1" applyBorder="1" applyAlignment="1">
      <alignment horizontal="center"/>
    </xf>
    <xf numFmtId="3" fontId="7" fillId="0" borderId="0" xfId="2" applyNumberFormat="1" applyFont="1" applyFill="1" applyBorder="1"/>
    <xf numFmtId="0" fontId="11" fillId="0" borderId="0" xfId="2" applyFont="1" applyFill="1" applyBorder="1"/>
    <xf numFmtId="0" fontId="8" fillId="0" borderId="0" xfId="2" applyFont="1" applyFill="1" applyBorder="1"/>
    <xf numFmtId="0" fontId="11" fillId="0" borderId="0" xfId="2" applyFont="1" applyFill="1" applyBorder="1" applyAlignment="1">
      <alignment horizontal="left" vertical="center" wrapText="1"/>
    </xf>
    <xf numFmtId="3" fontId="11" fillId="0" borderId="0" xfId="2" applyNumberFormat="1" applyFont="1" applyFill="1" applyBorder="1" applyAlignment="1">
      <alignment horizontal="right" vertical="center"/>
    </xf>
    <xf numFmtId="0" fontId="11" fillId="0" borderId="0" xfId="2" applyFont="1" applyFill="1" applyBorder="1" applyAlignment="1">
      <alignment horizontal="left" wrapText="1"/>
    </xf>
    <xf numFmtId="0" fontId="11" fillId="0" borderId="0" xfId="2" applyFont="1" applyFill="1" applyBorder="1" applyAlignment="1">
      <alignment horizontal="center"/>
    </xf>
    <xf numFmtId="3" fontId="11" fillId="0" borderId="0" xfId="2" applyNumberFormat="1" applyFont="1" applyFill="1" applyBorder="1"/>
    <xf numFmtId="3" fontId="11" fillId="0" borderId="0" xfId="0" applyNumberFormat="1" applyFont="1" applyFill="1"/>
    <xf numFmtId="0" fontId="11" fillId="0" borderId="2" xfId="2" applyFont="1" applyFill="1" applyBorder="1" applyAlignment="1">
      <alignment horizontal="left" vertical="center" wrapText="1" indent="1"/>
    </xf>
    <xf numFmtId="9" fontId="11" fillId="0" borderId="0" xfId="1" applyFont="1" applyFill="1" applyBorder="1" applyAlignment="1">
      <alignment horizontal="right" vertical="center"/>
    </xf>
    <xf numFmtId="0" fontId="11" fillId="0" borderId="2" xfId="2" applyFont="1" applyFill="1" applyBorder="1" applyAlignment="1">
      <alignment horizontal="left" wrapText="1" indent="1"/>
    </xf>
    <xf numFmtId="0" fontId="11" fillId="0" borderId="0" xfId="2" applyFont="1" applyFill="1" applyBorder="1" applyAlignment="1">
      <alignment horizontal="left" vertical="center" wrapText="1" indent="1"/>
    </xf>
    <xf numFmtId="0" fontId="11" fillId="0" borderId="0" xfId="2" applyFont="1" applyFill="1" applyBorder="1" applyAlignment="1">
      <alignment horizontal="left" wrapText="1" indent="1"/>
    </xf>
    <xf numFmtId="165" fontId="11" fillId="0" borderId="0" xfId="2" applyNumberFormat="1" applyFont="1" applyFill="1" applyBorder="1" applyAlignment="1">
      <alignment horizontal="right" vertical="center"/>
    </xf>
    <xf numFmtId="3" fontId="11" fillId="0" borderId="0" xfId="2" applyNumberFormat="1" applyFont="1" applyFill="1" applyBorder="1" applyAlignment="1">
      <alignment horizontal="center"/>
    </xf>
    <xf numFmtId="164" fontId="11" fillId="0" borderId="0" xfId="2" applyNumberFormat="1" applyFont="1" applyFill="1" applyBorder="1" applyAlignment="1">
      <alignment horizontal="right" vertical="center"/>
    </xf>
    <xf numFmtId="168" fontId="11" fillId="0" borderId="0" xfId="2" applyNumberFormat="1" applyFont="1" applyFill="1" applyBorder="1" applyAlignment="1">
      <alignment horizontal="right" vertical="center"/>
    </xf>
    <xf numFmtId="166" fontId="11" fillId="0" borderId="0" xfId="2" applyNumberFormat="1" applyFont="1" applyFill="1" applyBorder="1" applyAlignment="1">
      <alignment horizontal="center"/>
    </xf>
    <xf numFmtId="9" fontId="11" fillId="0" borderId="0" xfId="1" applyFont="1" applyFill="1" applyBorder="1" applyAlignment="1">
      <alignment wrapText="1"/>
    </xf>
    <xf numFmtId="0" fontId="14" fillId="0" borderId="0" xfId="2" applyFont="1" applyFill="1" applyBorder="1"/>
    <xf numFmtId="0" fontId="15" fillId="0" borderId="0" xfId="2" applyFont="1" applyFill="1" applyBorder="1" applyAlignment="1">
      <alignment horizontal="center"/>
    </xf>
    <xf numFmtId="3" fontId="15" fillId="0" borderId="0" xfId="2" applyNumberFormat="1" applyFont="1" applyFill="1" applyBorder="1"/>
    <xf numFmtId="0" fontId="15" fillId="0" borderId="0" xfId="2" applyFont="1" applyFill="1" applyBorder="1"/>
    <xf numFmtId="9" fontId="11" fillId="0" borderId="0" xfId="2" applyNumberFormat="1" applyFont="1" applyFill="1" applyBorder="1" applyAlignment="1">
      <alignment horizontal="left" vertical="center" wrapText="1"/>
    </xf>
    <xf numFmtId="164" fontId="15" fillId="0" borderId="0" xfId="2" applyNumberFormat="1" applyFont="1" applyFill="1" applyBorder="1" applyAlignment="1">
      <alignment horizontal="center"/>
    </xf>
    <xf numFmtId="0" fontId="15" fillId="0" borderId="0" xfId="2" applyFont="1" applyFill="1" applyBorder="1" applyAlignment="1">
      <alignment horizontal="left" wrapText="1" indent="1"/>
    </xf>
    <xf numFmtId="0" fontId="8" fillId="0" borderId="0" xfId="2" applyFont="1" applyFill="1" applyBorder="1" applyAlignment="1">
      <alignment vertical="center"/>
    </xf>
    <xf numFmtId="3" fontId="8" fillId="0" borderId="0" xfId="2" applyNumberFormat="1" applyFont="1" applyFill="1" applyBorder="1" applyAlignment="1">
      <alignment horizontal="right" vertical="center"/>
    </xf>
    <xf numFmtId="0" fontId="11" fillId="0" borderId="0" xfId="0" applyFont="1" applyFill="1" applyBorder="1" applyAlignment="1">
      <alignment horizontal="left" vertical="center" wrapText="1"/>
    </xf>
    <xf numFmtId="0" fontId="11" fillId="0" borderId="0" xfId="0" applyFont="1" applyFill="1" applyBorder="1" applyAlignment="1">
      <alignment horizontal="left" wrapText="1"/>
    </xf>
    <xf numFmtId="0" fontId="11" fillId="0" borderId="0" xfId="0" applyFont="1" applyFill="1" applyBorder="1" applyAlignment="1"/>
    <xf numFmtId="3" fontId="11" fillId="0" borderId="0" xfId="0" applyNumberFormat="1" applyFont="1" applyFill="1" applyBorder="1" applyAlignment="1"/>
    <xf numFmtId="0" fontId="18" fillId="0" borderId="0" xfId="0" applyFont="1" applyFill="1" applyBorder="1" applyAlignment="1">
      <alignment horizontal="right"/>
    </xf>
    <xf numFmtId="0" fontId="18" fillId="0" borderId="0" xfId="0" applyFont="1" applyFill="1" applyBorder="1" applyAlignment="1">
      <alignment horizontal="left" vertical="center"/>
    </xf>
    <xf numFmtId="3" fontId="18" fillId="0" borderId="0" xfId="0" applyNumberFormat="1" applyFont="1" applyFill="1" applyBorder="1" applyAlignment="1">
      <alignment horizontal="right" vertical="center"/>
    </xf>
    <xf numFmtId="0" fontId="18" fillId="0" borderId="0" xfId="0" applyFont="1" applyFill="1" applyBorder="1" applyAlignment="1">
      <alignment horizontal="left" vertical="center" wrapText="1"/>
    </xf>
    <xf numFmtId="0" fontId="18" fillId="0" borderId="0" xfId="0" applyFont="1" applyFill="1" applyBorder="1" applyAlignment="1">
      <alignment horizontal="left" wrapText="1"/>
    </xf>
    <xf numFmtId="0" fontId="18" fillId="0" borderId="0" xfId="0" applyFont="1" applyFill="1" applyBorder="1" applyAlignment="1"/>
    <xf numFmtId="3" fontId="18" fillId="0" borderId="0" xfId="0" applyNumberFormat="1" applyFont="1" applyFill="1" applyBorder="1" applyAlignment="1"/>
    <xf numFmtId="0" fontId="19" fillId="0" borderId="0" xfId="2" applyFont="1" applyFill="1" applyBorder="1"/>
    <xf numFmtId="0" fontId="18" fillId="0" borderId="0" xfId="2" applyFont="1" applyFill="1" applyBorder="1" applyAlignment="1">
      <alignment horizontal="left" vertical="center" wrapText="1"/>
    </xf>
    <xf numFmtId="3" fontId="18" fillId="0" borderId="0" xfId="2" applyNumberFormat="1" applyFont="1" applyFill="1" applyBorder="1" applyAlignment="1">
      <alignment horizontal="right" vertical="center"/>
    </xf>
    <xf numFmtId="0" fontId="18" fillId="0" borderId="0" xfId="2" applyFont="1" applyFill="1" applyBorder="1" applyAlignment="1">
      <alignment horizontal="left" wrapText="1"/>
    </xf>
    <xf numFmtId="0" fontId="18" fillId="0" borderId="0" xfId="2" applyFont="1" applyFill="1" applyBorder="1" applyAlignment="1">
      <alignment horizontal="center"/>
    </xf>
    <xf numFmtId="3" fontId="18" fillId="0" borderId="0" xfId="2" applyNumberFormat="1" applyFont="1" applyFill="1" applyBorder="1"/>
    <xf numFmtId="0" fontId="18" fillId="0" borderId="0" xfId="2" applyFont="1" applyFill="1" applyBorder="1"/>
    <xf numFmtId="0" fontId="20" fillId="0" borderId="0" xfId="0" applyFont="1" applyFill="1"/>
    <xf numFmtId="0" fontId="18" fillId="0" borderId="0" xfId="0" applyFont="1" applyFill="1" applyBorder="1" applyAlignment="1">
      <alignment vertical="center"/>
    </xf>
    <xf numFmtId="0" fontId="11" fillId="0" borderId="0" xfId="2" applyFont="1" applyFill="1" applyBorder="1" applyAlignment="1">
      <alignment horizontal="left" vertical="center"/>
    </xf>
    <xf numFmtId="0" fontId="11" fillId="0" borderId="2" xfId="2" applyFont="1" applyFill="1" applyBorder="1" applyAlignment="1">
      <alignment horizontal="left" vertical="center" wrapText="1" indent="1"/>
    </xf>
    <xf numFmtId="0" fontId="11" fillId="0" borderId="3" xfId="2" applyFont="1" applyFill="1" applyBorder="1" applyAlignment="1">
      <alignment horizontal="left" vertical="center" wrapText="1" indent="1"/>
    </xf>
    <xf numFmtId="0" fontId="11" fillId="0" borderId="4" xfId="0" applyFont="1" applyFill="1" applyBorder="1"/>
    <xf numFmtId="0" fontId="11" fillId="0" borderId="5" xfId="0" applyFont="1" applyFill="1" applyBorder="1"/>
    <xf numFmtId="168" fontId="11" fillId="0" borderId="2" xfId="2" applyNumberFormat="1" applyFont="1" applyFill="1" applyBorder="1" applyAlignment="1">
      <alignment horizontal="left" vertical="center" wrapText="1" indent="1"/>
    </xf>
    <xf numFmtId="0" fontId="11" fillId="0" borderId="4" xfId="2" applyFont="1" applyFill="1" applyBorder="1" applyAlignment="1">
      <alignment horizontal="left" vertical="center" wrapText="1" indent="1"/>
    </xf>
    <xf numFmtId="0" fontId="11" fillId="0" borderId="5" xfId="2" applyFont="1" applyFill="1" applyBorder="1" applyAlignment="1">
      <alignment horizontal="left" vertical="center" wrapText="1" indent="1"/>
    </xf>
    <xf numFmtId="167" fontId="3" fillId="0" borderId="0" xfId="0" applyNumberFormat="1" applyFont="1" applyFill="1" applyAlignment="1">
      <alignment wrapText="1"/>
    </xf>
    <xf numFmtId="167" fontId="0" fillId="0" borderId="0" xfId="0" applyNumberFormat="1"/>
  </cellXfs>
  <cellStyles count="3">
    <cellStyle name="Normal" xfId="0" builtinId="0"/>
    <cellStyle name="Normal_Book5" xfId="2" xr:uid="{00000000-0005-0000-0000-000001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7"/>
  <sheetViews>
    <sheetView tabSelected="1" workbookViewId="0">
      <selection activeCell="D1" sqref="D1"/>
    </sheetView>
  </sheetViews>
  <sheetFormatPr defaultRowHeight="14.5" x14ac:dyDescent="0.35"/>
  <cols>
    <col min="1" max="1" width="12.81640625" customWidth="1"/>
    <col min="3" max="3" width="18.1796875" customWidth="1"/>
    <col min="4" max="4" width="33.1796875" customWidth="1"/>
    <col min="5" max="5" width="11.453125" customWidth="1"/>
    <col min="6" max="6" width="12.54296875" customWidth="1"/>
    <col min="7" max="7" width="11.7265625" customWidth="1"/>
    <col min="8" max="8" width="10.81640625" customWidth="1"/>
    <col min="9" max="9" width="10.26953125" customWidth="1"/>
    <col min="18" max="18" width="10" customWidth="1"/>
    <col min="19" max="19" width="11" customWidth="1"/>
    <col min="20" max="20" width="10.54296875" customWidth="1"/>
    <col min="21" max="21" width="9.81640625" customWidth="1"/>
    <col min="22" max="22" width="10.1796875" customWidth="1"/>
    <col min="23" max="23" width="10.26953125" customWidth="1"/>
  </cols>
  <sheetData>
    <row r="1" spans="1:48" ht="145" x14ac:dyDescent="0.35">
      <c r="A1" s="1"/>
      <c r="B1" s="1" t="s">
        <v>0</v>
      </c>
      <c r="C1" s="1" t="s">
        <v>1</v>
      </c>
      <c r="D1" s="1" t="s">
        <v>2</v>
      </c>
      <c r="E1" s="2" t="s">
        <v>3</v>
      </c>
      <c r="F1" s="2" t="s">
        <v>4</v>
      </c>
      <c r="G1" s="3" t="s">
        <v>5</v>
      </c>
      <c r="H1" s="4" t="s">
        <v>6</v>
      </c>
      <c r="I1" s="4" t="s">
        <v>7</v>
      </c>
      <c r="J1" s="4" t="s">
        <v>8</v>
      </c>
      <c r="K1" s="5" t="s">
        <v>9</v>
      </c>
      <c r="L1" s="5" t="s">
        <v>10</v>
      </c>
      <c r="M1" s="5" t="s">
        <v>11</v>
      </c>
      <c r="N1" s="5" t="s">
        <v>12</v>
      </c>
      <c r="O1" s="5" t="s">
        <v>13</v>
      </c>
      <c r="P1" s="5" t="s">
        <v>14</v>
      </c>
      <c r="Q1" s="5" t="s">
        <v>15</v>
      </c>
      <c r="R1" s="5" t="s">
        <v>16</v>
      </c>
      <c r="S1" s="5" t="s">
        <v>17</v>
      </c>
      <c r="T1" s="5" t="s">
        <v>18</v>
      </c>
      <c r="U1" s="5" t="s">
        <v>19</v>
      </c>
      <c r="V1" s="5" t="s">
        <v>20</v>
      </c>
      <c r="W1" s="5" t="s">
        <v>21</v>
      </c>
      <c r="X1" s="5" t="s">
        <v>22</v>
      </c>
      <c r="Y1" s="5" t="s">
        <v>23</v>
      </c>
      <c r="Z1" s="5" t="s">
        <v>24</v>
      </c>
      <c r="AA1" s="5" t="s">
        <v>25</v>
      </c>
      <c r="AB1" s="5" t="s">
        <v>26</v>
      </c>
      <c r="AC1" s="4" t="s">
        <v>27</v>
      </c>
      <c r="AD1" s="4" t="s">
        <v>28</v>
      </c>
      <c r="AE1" s="4" t="s">
        <v>29</v>
      </c>
      <c r="AF1" s="4" t="s">
        <v>30</v>
      </c>
      <c r="AG1" s="4" t="s">
        <v>31</v>
      </c>
      <c r="AH1" s="6" t="s">
        <v>32</v>
      </c>
      <c r="AI1" s="6" t="s">
        <v>33</v>
      </c>
      <c r="AJ1" s="6" t="s">
        <v>34</v>
      </c>
      <c r="AK1" s="6" t="s">
        <v>35</v>
      </c>
      <c r="AL1" s="6" t="s">
        <v>36</v>
      </c>
      <c r="AM1" s="6" t="s">
        <v>37</v>
      </c>
      <c r="AN1" s="6" t="s">
        <v>38</v>
      </c>
      <c r="AO1" s="6" t="s">
        <v>39</v>
      </c>
      <c r="AP1" s="6" t="s">
        <v>40</v>
      </c>
      <c r="AQ1" s="6" t="s">
        <v>41</v>
      </c>
      <c r="AR1" s="89" t="s">
        <v>219</v>
      </c>
      <c r="AS1" s="89" t="s">
        <v>220</v>
      </c>
      <c r="AT1" s="89" t="s">
        <v>221</v>
      </c>
      <c r="AU1" s="89" t="s">
        <v>222</v>
      </c>
      <c r="AV1" s="89" t="s">
        <v>223</v>
      </c>
    </row>
    <row r="2" spans="1:48" x14ac:dyDescent="0.35">
      <c r="A2" s="1" t="s">
        <v>42</v>
      </c>
      <c r="B2" s="1" t="s">
        <v>43</v>
      </c>
      <c r="C2" s="1" t="s">
        <v>44</v>
      </c>
      <c r="D2" s="1"/>
      <c r="E2" s="7">
        <v>526710</v>
      </c>
      <c r="F2" s="7">
        <v>154406</v>
      </c>
      <c r="G2" s="8">
        <v>29.3151829279869</v>
      </c>
      <c r="H2" s="9">
        <v>7.25</v>
      </c>
      <c r="I2" s="9">
        <v>15.6255293659137</v>
      </c>
      <c r="J2" s="9">
        <v>798</v>
      </c>
      <c r="K2" s="10">
        <v>839.384570547777</v>
      </c>
      <c r="L2" s="10">
        <v>941.79031902905297</v>
      </c>
      <c r="M2" s="10">
        <v>1208.0795564939201</v>
      </c>
      <c r="N2" s="10">
        <v>1588.02735644988</v>
      </c>
      <c r="O2" s="10">
        <v>1785.34414465759</v>
      </c>
      <c r="P2" s="10">
        <v>91487.579123236705</v>
      </c>
      <c r="Q2" s="10">
        <v>27446.273736971001</v>
      </c>
      <c r="R2" s="10">
        <v>44293.25</v>
      </c>
      <c r="S2" s="10">
        <v>1107.33</v>
      </c>
      <c r="T2" s="10">
        <v>686.15684342427505</v>
      </c>
      <c r="U2" s="10">
        <v>377</v>
      </c>
      <c r="V2" s="10">
        <v>812.52752702751195</v>
      </c>
      <c r="W2" s="10">
        <v>239.4</v>
      </c>
      <c r="X2" s="10">
        <v>33575.382821911102</v>
      </c>
      <c r="Y2" s="10">
        <v>37671.612761162098</v>
      </c>
      <c r="Z2" s="10">
        <v>48323.182259756701</v>
      </c>
      <c r="AA2" s="10">
        <v>63521.094257995202</v>
      </c>
      <c r="AB2" s="10">
        <v>71413.7657863036</v>
      </c>
      <c r="AC2" s="9">
        <v>16.142010972072601</v>
      </c>
      <c r="AD2" s="9">
        <v>18.111352289020299</v>
      </c>
      <c r="AE2" s="9">
        <v>23.232299163344599</v>
      </c>
      <c r="AF2" s="9">
        <v>30.5389876240361</v>
      </c>
      <c r="AG2" s="9">
        <v>34.333541243415198</v>
      </c>
      <c r="AH2" s="8">
        <v>89.059370880400706</v>
      </c>
      <c r="AI2" s="8">
        <v>99.924702284249705</v>
      </c>
      <c r="AJ2" s="8">
        <v>128.17820228052199</v>
      </c>
      <c r="AK2" s="8">
        <v>168.490966201579</v>
      </c>
      <c r="AL2" s="8">
        <v>189.426434446429</v>
      </c>
      <c r="AM2" s="8">
        <v>41.3221481181575</v>
      </c>
      <c r="AN2" s="8">
        <v>46.363491091775103</v>
      </c>
      <c r="AO2" s="8">
        <v>59.472670958654803</v>
      </c>
      <c r="AP2" s="8">
        <v>78.177159720822999</v>
      </c>
      <c r="AQ2" s="8">
        <v>87.890887890971797</v>
      </c>
      <c r="AR2" s="90">
        <f>AH2/40</f>
        <v>2.2264842720100178</v>
      </c>
      <c r="AS2" s="90">
        <f>AI2/40</f>
        <v>2.4981175571062426</v>
      </c>
      <c r="AT2" s="90">
        <f>AJ2/40</f>
        <v>3.2044550570130497</v>
      </c>
      <c r="AU2" s="90">
        <f>AK2/40</f>
        <v>4.2122741550394753</v>
      </c>
      <c r="AV2" s="90">
        <f t="shared" ref="AV2" si="0">AL2/40</f>
        <v>4.7356608611607252</v>
      </c>
    </row>
    <row r="3" spans="1:48" x14ac:dyDescent="0.35">
      <c r="A3" s="1" t="s">
        <v>45</v>
      </c>
      <c r="B3" s="1" t="s">
        <v>43</v>
      </c>
      <c r="C3" s="1" t="s">
        <v>44</v>
      </c>
      <c r="D3" s="1"/>
      <c r="E3" s="7">
        <v>200073</v>
      </c>
      <c r="F3" s="7">
        <v>55777</v>
      </c>
      <c r="G3" s="8">
        <v>27.878324411589801</v>
      </c>
      <c r="H3" s="9">
        <v>7.25</v>
      </c>
      <c r="I3" s="9">
        <v>13.744774578549199</v>
      </c>
      <c r="J3" s="9">
        <v>798</v>
      </c>
      <c r="K3" s="10">
        <v>738.16492461050302</v>
      </c>
      <c r="L3" s="10">
        <v>824.90427954174697</v>
      </c>
      <c r="M3" s="10">
        <v>1059.19983147175</v>
      </c>
      <c r="N3" s="10">
        <v>1391.5211467092199</v>
      </c>
      <c r="O3" s="10">
        <v>1626.2073793857701</v>
      </c>
      <c r="P3" s="10">
        <v>81616.501976778498</v>
      </c>
      <c r="Q3" s="10">
        <v>24484.9505930335</v>
      </c>
      <c r="R3" s="10">
        <v>37897.33</v>
      </c>
      <c r="S3" s="10">
        <v>947.43</v>
      </c>
      <c r="T3" s="10">
        <v>612.12376482583795</v>
      </c>
      <c r="U3" s="10">
        <v>377</v>
      </c>
      <c r="V3" s="10">
        <v>714.72827808455997</v>
      </c>
      <c r="W3" s="10">
        <v>239.4</v>
      </c>
      <c r="X3" s="10">
        <v>29526.596984420099</v>
      </c>
      <c r="Y3" s="10">
        <v>32996.171181669903</v>
      </c>
      <c r="Z3" s="10">
        <v>42367.993258870098</v>
      </c>
      <c r="AA3" s="10">
        <v>55660.845868368699</v>
      </c>
      <c r="AB3" s="10">
        <v>65048.2951754307</v>
      </c>
      <c r="AC3" s="9">
        <v>14.1954793194327</v>
      </c>
      <c r="AD3" s="9">
        <v>15.8635438373413</v>
      </c>
      <c r="AE3" s="9">
        <v>20.369227528303</v>
      </c>
      <c r="AF3" s="9">
        <v>26.7600220521003</v>
      </c>
      <c r="AG3" s="9">
        <v>31.273218834341701</v>
      </c>
      <c r="AH3" s="8">
        <v>78.319885900318596</v>
      </c>
      <c r="AI3" s="8">
        <v>87.523000481882903</v>
      </c>
      <c r="AJ3" s="8">
        <v>112.38194498374</v>
      </c>
      <c r="AK3" s="8">
        <v>147.64150097710501</v>
      </c>
      <c r="AL3" s="8">
        <v>172.54189701705801</v>
      </c>
      <c r="AM3" s="8">
        <v>41.311639527611902</v>
      </c>
      <c r="AN3" s="8">
        <v>46.166035671763503</v>
      </c>
      <c r="AO3" s="8">
        <v>59.2784622603915</v>
      </c>
      <c r="AP3" s="8">
        <v>77.876932500190605</v>
      </c>
      <c r="AQ3" s="8">
        <v>91.011223663568103</v>
      </c>
      <c r="AR3" s="90">
        <f t="shared" ref="AR3:AR17" si="1">AH3/40</f>
        <v>1.9579971475079649</v>
      </c>
      <c r="AS3" s="90">
        <f t="shared" ref="AS3:AS17" si="2">AI3/40</f>
        <v>2.1880750120470727</v>
      </c>
      <c r="AT3" s="90">
        <f t="shared" ref="AT3:AT17" si="3">AJ3/40</f>
        <v>2.8095486245935</v>
      </c>
      <c r="AU3" s="90">
        <f t="shared" ref="AU3:AU17" si="4">AK3/40</f>
        <v>3.6910375244276254</v>
      </c>
      <c r="AV3" s="90">
        <f t="shared" ref="AV3:AV17" si="5">AL3/40</f>
        <v>4.3135474254264503</v>
      </c>
    </row>
    <row r="4" spans="1:48" x14ac:dyDescent="0.35">
      <c r="A4" s="1" t="s">
        <v>46</v>
      </c>
      <c r="B4" s="1" t="s">
        <v>43</v>
      </c>
      <c r="C4" s="1" t="s">
        <v>44</v>
      </c>
      <c r="D4" s="1" t="s">
        <v>47</v>
      </c>
      <c r="E4" s="7">
        <v>4256</v>
      </c>
      <c r="F4" s="7">
        <v>1440</v>
      </c>
      <c r="G4" s="8">
        <v>33.834586466165398</v>
      </c>
      <c r="H4" s="9">
        <v>7.25</v>
      </c>
      <c r="I4" s="9">
        <v>15.5392605266837</v>
      </c>
      <c r="J4" s="9">
        <v>798</v>
      </c>
      <c r="K4" s="10">
        <v>1608</v>
      </c>
      <c r="L4" s="10">
        <v>1801</v>
      </c>
      <c r="M4" s="10">
        <v>2194</v>
      </c>
      <c r="N4" s="10">
        <v>2749</v>
      </c>
      <c r="O4" s="10">
        <v>2966</v>
      </c>
      <c r="P4" s="10">
        <v>113300</v>
      </c>
      <c r="Q4" s="10">
        <v>33990</v>
      </c>
      <c r="R4" s="10">
        <v>52009.760000000002</v>
      </c>
      <c r="S4" s="10">
        <v>1300.24</v>
      </c>
      <c r="T4" s="10">
        <v>849.75</v>
      </c>
      <c r="U4" s="10">
        <v>377</v>
      </c>
      <c r="V4" s="10">
        <v>808.04154738755199</v>
      </c>
      <c r="W4" s="10">
        <v>239.4</v>
      </c>
      <c r="X4" s="10">
        <v>64320</v>
      </c>
      <c r="Y4" s="10">
        <v>72040</v>
      </c>
      <c r="Z4" s="10">
        <v>87760</v>
      </c>
      <c r="AA4" s="10">
        <v>109960</v>
      </c>
      <c r="AB4" s="10">
        <v>118640</v>
      </c>
      <c r="AC4" s="9">
        <v>30.923076923076898</v>
      </c>
      <c r="AD4" s="9">
        <v>34.634615384615401</v>
      </c>
      <c r="AE4" s="9">
        <v>42.192307692307701</v>
      </c>
      <c r="AF4" s="9">
        <v>52.865384615384599</v>
      </c>
      <c r="AG4" s="9">
        <v>57.038461538461497</v>
      </c>
      <c r="AH4" s="8">
        <v>170.61007957559701</v>
      </c>
      <c r="AI4" s="8">
        <v>191.08753315649901</v>
      </c>
      <c r="AJ4" s="8">
        <v>232.785145888594</v>
      </c>
      <c r="AK4" s="8">
        <v>291.67108753315603</v>
      </c>
      <c r="AL4" s="8">
        <v>314.69496021220198</v>
      </c>
      <c r="AM4" s="8">
        <v>79.599867368145198</v>
      </c>
      <c r="AN4" s="8">
        <v>89.153831548525901</v>
      </c>
      <c r="AO4" s="8">
        <v>108.608276744845</v>
      </c>
      <c r="AP4" s="8">
        <v>136.08211156407401</v>
      </c>
      <c r="AQ4" s="8">
        <v>146.82413346636699</v>
      </c>
      <c r="AR4" s="90">
        <f t="shared" si="1"/>
        <v>4.2652519893899257</v>
      </c>
      <c r="AS4" s="90">
        <f t="shared" si="2"/>
        <v>4.7771883289124748</v>
      </c>
      <c r="AT4" s="90">
        <f t="shared" si="3"/>
        <v>5.8196286472148504</v>
      </c>
      <c r="AU4" s="90">
        <f t="shared" si="4"/>
        <v>7.2917771883289006</v>
      </c>
      <c r="AV4" s="90">
        <f t="shared" si="5"/>
        <v>7.8673740053050496</v>
      </c>
    </row>
    <row r="5" spans="1:48" x14ac:dyDescent="0.35">
      <c r="A5" s="1" t="s">
        <v>46</v>
      </c>
      <c r="B5" s="1" t="s">
        <v>43</v>
      </c>
      <c r="C5" s="1" t="s">
        <v>44</v>
      </c>
      <c r="D5" s="1" t="s">
        <v>48</v>
      </c>
      <c r="E5" s="7">
        <v>12960</v>
      </c>
      <c r="F5" s="7">
        <v>2382</v>
      </c>
      <c r="G5" s="8">
        <v>18.379629629629601</v>
      </c>
      <c r="H5" s="9">
        <v>7.25</v>
      </c>
      <c r="I5" s="9">
        <v>17.752760492749299</v>
      </c>
      <c r="J5" s="9">
        <v>798</v>
      </c>
      <c r="K5" s="10">
        <v>760</v>
      </c>
      <c r="L5" s="10">
        <v>967</v>
      </c>
      <c r="M5" s="10">
        <v>1183</v>
      </c>
      <c r="N5" s="10">
        <v>1565</v>
      </c>
      <c r="O5" s="10">
        <v>2070</v>
      </c>
      <c r="P5" s="10">
        <v>89700</v>
      </c>
      <c r="Q5" s="10">
        <v>26910</v>
      </c>
      <c r="R5" s="10">
        <v>45462.720000000001</v>
      </c>
      <c r="S5" s="10">
        <v>1136.57</v>
      </c>
      <c r="T5" s="10">
        <v>672.75</v>
      </c>
      <c r="U5" s="10">
        <v>377</v>
      </c>
      <c r="V5" s="10">
        <v>923.14354562296603</v>
      </c>
      <c r="W5" s="10">
        <v>239.4</v>
      </c>
      <c r="X5" s="10">
        <v>30400</v>
      </c>
      <c r="Y5" s="10">
        <v>38680</v>
      </c>
      <c r="Z5" s="10">
        <v>47320</v>
      </c>
      <c r="AA5" s="10">
        <v>62600</v>
      </c>
      <c r="AB5" s="10">
        <v>82800</v>
      </c>
      <c r="AC5" s="9">
        <v>14.615384615384601</v>
      </c>
      <c r="AD5" s="9">
        <v>18.596153846153801</v>
      </c>
      <c r="AE5" s="9">
        <v>22.75</v>
      </c>
      <c r="AF5" s="9">
        <v>30.096153846153801</v>
      </c>
      <c r="AG5" s="9">
        <v>39.807692307692299</v>
      </c>
      <c r="AH5" s="8">
        <v>80.636604774535797</v>
      </c>
      <c r="AI5" s="8">
        <v>102.599469496021</v>
      </c>
      <c r="AJ5" s="8">
        <v>125.51724137930999</v>
      </c>
      <c r="AK5" s="8">
        <v>166.04774535809</v>
      </c>
      <c r="AL5" s="8">
        <v>219.628647214854</v>
      </c>
      <c r="AM5" s="8">
        <v>32.930956560482798</v>
      </c>
      <c r="AN5" s="8">
        <v>41.900309202614302</v>
      </c>
      <c r="AO5" s="8">
        <v>51.2596336987516</v>
      </c>
      <c r="AP5" s="8">
        <v>67.811772390994307</v>
      </c>
      <c r="AQ5" s="8">
        <v>89.693526421315099</v>
      </c>
      <c r="AR5" s="90">
        <f t="shared" si="1"/>
        <v>2.0159151193633948</v>
      </c>
      <c r="AS5" s="90">
        <f t="shared" si="2"/>
        <v>2.5649867374005249</v>
      </c>
      <c r="AT5" s="90">
        <f t="shared" si="3"/>
        <v>3.13793103448275</v>
      </c>
      <c r="AU5" s="90">
        <f t="shared" si="4"/>
        <v>4.1511936339522499</v>
      </c>
      <c r="AV5" s="90">
        <f t="shared" si="5"/>
        <v>5.4907161803713498</v>
      </c>
    </row>
    <row r="6" spans="1:48" x14ac:dyDescent="0.35">
      <c r="A6" s="1" t="s">
        <v>46</v>
      </c>
      <c r="B6" s="1" t="s">
        <v>43</v>
      </c>
      <c r="C6" s="1" t="s">
        <v>44</v>
      </c>
      <c r="D6" s="1" t="s">
        <v>49</v>
      </c>
      <c r="E6" s="7">
        <v>53929</v>
      </c>
      <c r="F6" s="7">
        <v>11703</v>
      </c>
      <c r="G6" s="8">
        <v>21.7007546959892</v>
      </c>
      <c r="H6" s="9">
        <v>7.25</v>
      </c>
      <c r="I6" s="9">
        <v>15.5392605266837</v>
      </c>
      <c r="J6" s="9">
        <v>798</v>
      </c>
      <c r="K6" s="10">
        <v>920</v>
      </c>
      <c r="L6" s="10">
        <v>1057</v>
      </c>
      <c r="M6" s="10">
        <v>1357</v>
      </c>
      <c r="N6" s="10">
        <v>1700</v>
      </c>
      <c r="O6" s="10">
        <v>1834</v>
      </c>
      <c r="P6" s="10">
        <v>102100</v>
      </c>
      <c r="Q6" s="10">
        <v>30630</v>
      </c>
      <c r="R6" s="10">
        <v>49636.74</v>
      </c>
      <c r="S6" s="10">
        <v>1240.92</v>
      </c>
      <c r="T6" s="10">
        <v>765.75</v>
      </c>
      <c r="U6" s="10">
        <v>377</v>
      </c>
      <c r="V6" s="10">
        <v>808.04154738755199</v>
      </c>
      <c r="W6" s="10">
        <v>239.4</v>
      </c>
      <c r="X6" s="10">
        <v>36800</v>
      </c>
      <c r="Y6" s="10">
        <v>42280</v>
      </c>
      <c r="Z6" s="10">
        <v>54280</v>
      </c>
      <c r="AA6" s="10">
        <v>68000</v>
      </c>
      <c r="AB6" s="10">
        <v>73360</v>
      </c>
      <c r="AC6" s="9">
        <v>17.692307692307701</v>
      </c>
      <c r="AD6" s="9">
        <v>20.326923076923102</v>
      </c>
      <c r="AE6" s="9">
        <v>26.0961538461539</v>
      </c>
      <c r="AF6" s="9">
        <v>32.692307692307701</v>
      </c>
      <c r="AG6" s="9">
        <v>35.269230769230802</v>
      </c>
      <c r="AH6" s="8">
        <v>97.612732095490699</v>
      </c>
      <c r="AI6" s="8">
        <v>112.14854111405801</v>
      </c>
      <c r="AJ6" s="8">
        <v>143.978779840849</v>
      </c>
      <c r="AK6" s="8">
        <v>180.371352785146</v>
      </c>
      <c r="AL6" s="8">
        <v>194.58885941644601</v>
      </c>
      <c r="AM6" s="8">
        <v>45.542212673316897</v>
      </c>
      <c r="AN6" s="8">
        <v>52.324042169234801</v>
      </c>
      <c r="AO6" s="8">
        <v>67.174763693142495</v>
      </c>
      <c r="AP6" s="8">
        <v>84.154088635476896</v>
      </c>
      <c r="AQ6" s="8">
        <v>90.787410916155693</v>
      </c>
      <c r="AR6" s="90">
        <f t="shared" si="1"/>
        <v>2.4403183023872677</v>
      </c>
      <c r="AS6" s="90">
        <f t="shared" si="2"/>
        <v>2.8037135278514502</v>
      </c>
      <c r="AT6" s="90">
        <f t="shared" si="3"/>
        <v>3.599469496021225</v>
      </c>
      <c r="AU6" s="90">
        <f t="shared" si="4"/>
        <v>4.5092838196286502</v>
      </c>
      <c r="AV6" s="90">
        <f t="shared" si="5"/>
        <v>4.8647214854111507</v>
      </c>
    </row>
    <row r="7" spans="1:48" x14ac:dyDescent="0.35">
      <c r="A7" s="1" t="s">
        <v>46</v>
      </c>
      <c r="B7" s="1" t="s">
        <v>43</v>
      </c>
      <c r="C7" s="1" t="s">
        <v>44</v>
      </c>
      <c r="D7" s="1" t="s">
        <v>50</v>
      </c>
      <c r="E7" s="7">
        <v>62985</v>
      </c>
      <c r="F7" s="7">
        <v>27619</v>
      </c>
      <c r="G7" s="8">
        <v>43.850123045169497</v>
      </c>
      <c r="H7" s="9">
        <v>7.25</v>
      </c>
      <c r="I7" s="9">
        <v>17.752760492749299</v>
      </c>
      <c r="J7" s="9">
        <v>798</v>
      </c>
      <c r="K7" s="10">
        <v>811</v>
      </c>
      <c r="L7" s="10">
        <v>970</v>
      </c>
      <c r="M7" s="10">
        <v>1228</v>
      </c>
      <c r="N7" s="10">
        <v>1539</v>
      </c>
      <c r="O7" s="10">
        <v>1660</v>
      </c>
      <c r="P7" s="10">
        <v>88600</v>
      </c>
      <c r="Q7" s="10">
        <v>26580</v>
      </c>
      <c r="R7" s="10">
        <v>44344.616199027798</v>
      </c>
      <c r="S7" s="10">
        <v>1108.6154049756999</v>
      </c>
      <c r="T7" s="10">
        <v>664.5</v>
      </c>
      <c r="U7" s="10">
        <v>377</v>
      </c>
      <c r="V7" s="10">
        <v>923.14354562296603</v>
      </c>
      <c r="W7" s="10">
        <v>239.4</v>
      </c>
      <c r="X7" s="10">
        <v>32440</v>
      </c>
      <c r="Y7" s="10">
        <v>38800</v>
      </c>
      <c r="Z7" s="10">
        <v>49120</v>
      </c>
      <c r="AA7" s="10">
        <v>61560</v>
      </c>
      <c r="AB7" s="10">
        <v>66400</v>
      </c>
      <c r="AC7" s="9">
        <v>15.596153846153801</v>
      </c>
      <c r="AD7" s="9">
        <v>18.653846153846199</v>
      </c>
      <c r="AE7" s="9">
        <v>23.615384615384599</v>
      </c>
      <c r="AF7" s="9">
        <v>29.596153846153801</v>
      </c>
      <c r="AG7" s="9">
        <v>31.923076923076898</v>
      </c>
      <c r="AH7" s="8">
        <v>86.047745358090197</v>
      </c>
      <c r="AI7" s="8">
        <v>102.91777188328901</v>
      </c>
      <c r="AJ7" s="8">
        <v>130.29177718832901</v>
      </c>
      <c r="AK7" s="8">
        <v>163.28912466843499</v>
      </c>
      <c r="AL7" s="8">
        <v>176.12732095490699</v>
      </c>
      <c r="AM7" s="8">
        <v>35.140797066515198</v>
      </c>
      <c r="AN7" s="8">
        <v>42.0302998206162</v>
      </c>
      <c r="AO7" s="8">
        <v>53.209492968780197</v>
      </c>
      <c r="AP7" s="8">
        <v>66.685187034977702</v>
      </c>
      <c r="AQ7" s="8">
        <v>71.928141961054607</v>
      </c>
      <c r="AR7" s="90">
        <f t="shared" si="1"/>
        <v>2.1511936339522548</v>
      </c>
      <c r="AS7" s="90">
        <f t="shared" si="2"/>
        <v>2.5729442970822252</v>
      </c>
      <c r="AT7" s="90">
        <f t="shared" si="3"/>
        <v>3.2572944297082254</v>
      </c>
      <c r="AU7" s="90">
        <f t="shared" si="4"/>
        <v>4.0822281167108745</v>
      </c>
      <c r="AV7" s="90">
        <f t="shared" si="5"/>
        <v>4.4031830238726748</v>
      </c>
    </row>
    <row r="8" spans="1:48" x14ac:dyDescent="0.35">
      <c r="A8" s="1" t="s">
        <v>46</v>
      </c>
      <c r="B8" s="1" t="s">
        <v>43</v>
      </c>
      <c r="C8" s="1" t="s">
        <v>44</v>
      </c>
      <c r="D8" s="1" t="s">
        <v>51</v>
      </c>
      <c r="E8" s="7">
        <v>82194</v>
      </c>
      <c r="F8" s="7">
        <v>24000</v>
      </c>
      <c r="G8" s="8">
        <v>29.199211621286196</v>
      </c>
      <c r="H8" s="9">
        <v>7.25</v>
      </c>
      <c r="I8" s="9">
        <v>17.752760492749299</v>
      </c>
      <c r="J8" s="9">
        <v>798</v>
      </c>
      <c r="K8" s="10">
        <v>923</v>
      </c>
      <c r="L8" s="10">
        <v>1086</v>
      </c>
      <c r="M8" s="10">
        <v>1437</v>
      </c>
      <c r="N8" s="10">
        <v>1935</v>
      </c>
      <c r="O8" s="10">
        <v>1942</v>
      </c>
      <c r="P8" s="10">
        <v>102900</v>
      </c>
      <c r="Q8" s="10">
        <v>30870</v>
      </c>
      <c r="R8" s="10">
        <v>50801.911357984703</v>
      </c>
      <c r="S8" s="10">
        <v>1270.04778394962</v>
      </c>
      <c r="T8" s="10">
        <v>771.75</v>
      </c>
      <c r="U8" s="10">
        <v>377</v>
      </c>
      <c r="V8" s="10">
        <v>923.14354562296603</v>
      </c>
      <c r="W8" s="10">
        <v>239.4</v>
      </c>
      <c r="X8" s="10">
        <v>36920</v>
      </c>
      <c r="Y8" s="10">
        <v>43440</v>
      </c>
      <c r="Z8" s="10">
        <v>57480</v>
      </c>
      <c r="AA8" s="10">
        <v>77400</v>
      </c>
      <c r="AB8" s="10">
        <v>77680</v>
      </c>
      <c r="AC8" s="9">
        <v>17.75</v>
      </c>
      <c r="AD8" s="9">
        <v>20.884615384615401</v>
      </c>
      <c r="AE8" s="9">
        <v>27.634615384615401</v>
      </c>
      <c r="AF8" s="9">
        <v>37.211538461538503</v>
      </c>
      <c r="AG8" s="9">
        <v>37.346153846153797</v>
      </c>
      <c r="AH8" s="8">
        <v>97.931034482758605</v>
      </c>
      <c r="AI8" s="8">
        <v>115.225464190981</v>
      </c>
      <c r="AJ8" s="8">
        <v>152.466843501326</v>
      </c>
      <c r="AK8" s="8">
        <v>205.30503978779799</v>
      </c>
      <c r="AL8" s="8">
        <v>206.04774535809</v>
      </c>
      <c r="AM8" s="8">
        <v>39.993780138586402</v>
      </c>
      <c r="AN8" s="8">
        <v>47.056603716689999</v>
      </c>
      <c r="AO8" s="8">
        <v>62.265506022912902</v>
      </c>
      <c r="AP8" s="8">
        <v>83.843948611229294</v>
      </c>
      <c r="AQ8" s="8">
        <v>84.147260053233794</v>
      </c>
      <c r="AR8" s="90">
        <f t="shared" si="1"/>
        <v>2.4482758620689653</v>
      </c>
      <c r="AS8" s="90">
        <f t="shared" si="2"/>
        <v>2.8806366047745251</v>
      </c>
      <c r="AT8" s="90">
        <f t="shared" si="3"/>
        <v>3.8116710875331501</v>
      </c>
      <c r="AU8" s="90">
        <f t="shared" si="4"/>
        <v>5.1326259946949495</v>
      </c>
      <c r="AV8" s="90">
        <f t="shared" si="5"/>
        <v>5.1511936339522499</v>
      </c>
    </row>
    <row r="9" spans="1:48" x14ac:dyDescent="0.35">
      <c r="A9" s="1" t="s">
        <v>46</v>
      </c>
      <c r="B9" s="1" t="s">
        <v>43</v>
      </c>
      <c r="C9" s="1" t="s">
        <v>44</v>
      </c>
      <c r="D9" s="1" t="s">
        <v>52</v>
      </c>
      <c r="E9" s="7">
        <v>92777</v>
      </c>
      <c r="F9" s="7">
        <v>29588</v>
      </c>
      <c r="G9" s="8">
        <v>31.891524839130398</v>
      </c>
      <c r="H9" s="9">
        <v>7.25</v>
      </c>
      <c r="I9" s="9">
        <v>15.488073195074699</v>
      </c>
      <c r="J9" s="9">
        <v>798</v>
      </c>
      <c r="K9" s="10">
        <v>909</v>
      </c>
      <c r="L9" s="10">
        <v>916</v>
      </c>
      <c r="M9" s="10">
        <v>1161</v>
      </c>
      <c r="N9" s="10">
        <v>1595</v>
      </c>
      <c r="O9" s="10">
        <v>1959</v>
      </c>
      <c r="P9" s="10">
        <v>94300</v>
      </c>
      <c r="Q9" s="10">
        <v>28290</v>
      </c>
      <c r="R9" s="10">
        <v>47095.23</v>
      </c>
      <c r="S9" s="10">
        <v>1177.3800000000001</v>
      </c>
      <c r="T9" s="10">
        <v>707.25</v>
      </c>
      <c r="U9" s="10">
        <v>377</v>
      </c>
      <c r="V9" s="10">
        <v>805.37980614388403</v>
      </c>
      <c r="W9" s="10">
        <v>239.4</v>
      </c>
      <c r="X9" s="10">
        <v>36360</v>
      </c>
      <c r="Y9" s="10">
        <v>36640</v>
      </c>
      <c r="Z9" s="10">
        <v>46440</v>
      </c>
      <c r="AA9" s="10">
        <v>63800</v>
      </c>
      <c r="AB9" s="10">
        <v>78360</v>
      </c>
      <c r="AC9" s="9">
        <v>17.480769230769202</v>
      </c>
      <c r="AD9" s="9">
        <v>17.615384615384599</v>
      </c>
      <c r="AE9" s="9">
        <v>22.326923076923102</v>
      </c>
      <c r="AF9" s="9">
        <v>30.673076923076898</v>
      </c>
      <c r="AG9" s="9">
        <v>37.673076923076898</v>
      </c>
      <c r="AH9" s="8">
        <v>96.445623342175097</v>
      </c>
      <c r="AI9" s="8">
        <v>97.188328912466901</v>
      </c>
      <c r="AJ9" s="8">
        <v>123.183023872679</v>
      </c>
      <c r="AK9" s="8">
        <v>169.230769230769</v>
      </c>
      <c r="AL9" s="8">
        <v>207.85145888594201</v>
      </c>
      <c r="AM9" s="8">
        <v>45.146401390531203</v>
      </c>
      <c r="AN9" s="8">
        <v>45.494063447443999</v>
      </c>
      <c r="AO9" s="8">
        <v>57.662235439391402</v>
      </c>
      <c r="AP9" s="8">
        <v>79.217282967983806</v>
      </c>
      <c r="AQ9" s="8">
        <v>97.295709927448499</v>
      </c>
      <c r="AR9" s="90">
        <f t="shared" si="1"/>
        <v>2.4111405835543773</v>
      </c>
      <c r="AS9" s="90">
        <f t="shared" si="2"/>
        <v>2.4297082228116724</v>
      </c>
      <c r="AT9" s="90">
        <f t="shared" si="3"/>
        <v>3.0795755968169751</v>
      </c>
      <c r="AU9" s="90">
        <f t="shared" si="4"/>
        <v>4.2307692307692246</v>
      </c>
      <c r="AV9" s="90">
        <f t="shared" si="5"/>
        <v>5.1962864721485502</v>
      </c>
    </row>
    <row r="10" spans="1:48" x14ac:dyDescent="0.35">
      <c r="A10" s="1" t="s">
        <v>46</v>
      </c>
      <c r="B10" s="1" t="s">
        <v>43</v>
      </c>
      <c r="C10" s="1" t="s">
        <v>44</v>
      </c>
      <c r="D10" s="1" t="s">
        <v>53</v>
      </c>
      <c r="E10" s="7">
        <v>17536</v>
      </c>
      <c r="F10" s="7">
        <v>1897</v>
      </c>
      <c r="G10" s="8">
        <v>10.817746350365001</v>
      </c>
      <c r="H10" s="9">
        <v>7.25</v>
      </c>
      <c r="I10" s="9">
        <v>15.5392605266837</v>
      </c>
      <c r="J10" s="9">
        <v>798</v>
      </c>
      <c r="K10" s="10">
        <v>1104</v>
      </c>
      <c r="L10" s="10">
        <v>1151</v>
      </c>
      <c r="M10" s="10">
        <v>1498</v>
      </c>
      <c r="N10" s="10">
        <v>2038</v>
      </c>
      <c r="O10" s="10">
        <v>2045</v>
      </c>
      <c r="P10" s="10">
        <v>109500</v>
      </c>
      <c r="Q10" s="10">
        <v>32850</v>
      </c>
      <c r="R10" s="10">
        <v>61872.566129453102</v>
      </c>
      <c r="S10" s="10">
        <v>1546.81415323633</v>
      </c>
      <c r="T10" s="10">
        <v>821.25</v>
      </c>
      <c r="U10" s="10">
        <v>377</v>
      </c>
      <c r="V10" s="10">
        <v>808.04154738755199</v>
      </c>
      <c r="W10" s="10">
        <v>239.4</v>
      </c>
      <c r="X10" s="10">
        <v>44160</v>
      </c>
      <c r="Y10" s="10">
        <v>46040</v>
      </c>
      <c r="Z10" s="10">
        <v>59920</v>
      </c>
      <c r="AA10" s="10">
        <v>81520</v>
      </c>
      <c r="AB10" s="10">
        <v>81800</v>
      </c>
      <c r="AC10" s="9">
        <v>21.230769230769202</v>
      </c>
      <c r="AD10" s="9">
        <v>22.134615384615401</v>
      </c>
      <c r="AE10" s="9">
        <v>28.807692307692299</v>
      </c>
      <c r="AF10" s="9">
        <v>39.192307692307701</v>
      </c>
      <c r="AG10" s="9">
        <v>39.326923076923102</v>
      </c>
      <c r="AH10" s="8">
        <v>117.135278514589</v>
      </c>
      <c r="AI10" s="8">
        <v>122.12201591511899</v>
      </c>
      <c r="AJ10" s="8">
        <v>158.93899204243999</v>
      </c>
      <c r="AK10" s="8">
        <v>216.23342175066301</v>
      </c>
      <c r="AL10" s="8">
        <v>216.97612732095499</v>
      </c>
      <c r="AM10" s="8">
        <v>54.6506552079803</v>
      </c>
      <c r="AN10" s="8">
        <v>56.977268246725799</v>
      </c>
      <c r="AO10" s="8">
        <v>74.154602809379099</v>
      </c>
      <c r="AP10" s="8">
        <v>100.885901552413</v>
      </c>
      <c r="AQ10" s="8">
        <v>101.23241838797099</v>
      </c>
      <c r="AR10" s="90">
        <f t="shared" si="1"/>
        <v>2.9283819628647252</v>
      </c>
      <c r="AS10" s="90">
        <f t="shared" si="2"/>
        <v>3.0530503978779748</v>
      </c>
      <c r="AT10" s="90">
        <f t="shared" si="3"/>
        <v>3.9734748010609997</v>
      </c>
      <c r="AU10" s="90">
        <f t="shared" si="4"/>
        <v>5.4058355437665755</v>
      </c>
      <c r="AV10" s="90">
        <f t="shared" si="5"/>
        <v>5.424403183023875</v>
      </c>
    </row>
    <row r="11" spans="1:48" x14ac:dyDescent="0.35">
      <c r="A11" s="1" t="s">
        <v>54</v>
      </c>
      <c r="B11" s="1" t="s">
        <v>43</v>
      </c>
      <c r="C11" s="1" t="s">
        <v>44</v>
      </c>
      <c r="D11" s="1" t="s">
        <v>55</v>
      </c>
      <c r="E11" s="7">
        <v>24579</v>
      </c>
      <c r="F11" s="7">
        <v>5960</v>
      </c>
      <c r="G11" s="8">
        <v>24.248342080637901</v>
      </c>
      <c r="H11" s="9">
        <v>7.25</v>
      </c>
      <c r="I11" s="9">
        <v>11.6557420200684</v>
      </c>
      <c r="J11" s="9">
        <v>798</v>
      </c>
      <c r="K11" s="10">
        <v>708</v>
      </c>
      <c r="L11" s="10">
        <v>808</v>
      </c>
      <c r="M11" s="10">
        <v>1038</v>
      </c>
      <c r="N11" s="10">
        <v>1374</v>
      </c>
      <c r="O11" s="10">
        <v>1403</v>
      </c>
      <c r="P11" s="10">
        <v>77800</v>
      </c>
      <c r="Q11" s="10">
        <v>23340</v>
      </c>
      <c r="R11" s="10">
        <v>35670.588018276401</v>
      </c>
      <c r="S11" s="10">
        <v>891.76470045690905</v>
      </c>
      <c r="T11" s="10">
        <v>583.5</v>
      </c>
      <c r="U11" s="10">
        <v>377</v>
      </c>
      <c r="V11" s="10">
        <v>606.09858504355498</v>
      </c>
      <c r="W11" s="10">
        <v>239.4</v>
      </c>
      <c r="X11" s="10">
        <v>28320</v>
      </c>
      <c r="Y11" s="10">
        <v>32320</v>
      </c>
      <c r="Z11" s="10">
        <v>41520</v>
      </c>
      <c r="AA11" s="10">
        <v>54960</v>
      </c>
      <c r="AB11" s="10">
        <v>56120</v>
      </c>
      <c r="AC11" s="9">
        <v>13.615384615384601</v>
      </c>
      <c r="AD11" s="9">
        <v>15.538461538461499</v>
      </c>
      <c r="AE11" s="9">
        <v>19.961538461538499</v>
      </c>
      <c r="AF11" s="9">
        <v>26.423076923076898</v>
      </c>
      <c r="AG11" s="9">
        <v>26.980769230769202</v>
      </c>
      <c r="AH11" s="8">
        <v>75.119363395225506</v>
      </c>
      <c r="AI11" s="8">
        <v>85.729442970822305</v>
      </c>
      <c r="AJ11" s="8">
        <v>110.132625994695</v>
      </c>
      <c r="AK11" s="8">
        <v>145.78249336869999</v>
      </c>
      <c r="AL11" s="8">
        <v>148.859416445623</v>
      </c>
      <c r="AM11" s="8">
        <v>46.725071958326502</v>
      </c>
      <c r="AN11" s="8">
        <v>53.324658393118398</v>
      </c>
      <c r="AO11" s="8">
        <v>68.503707193139704</v>
      </c>
      <c r="AP11" s="8">
        <v>90.678317614040495</v>
      </c>
      <c r="AQ11" s="8">
        <v>92.592197680130099</v>
      </c>
      <c r="AR11" s="90">
        <f t="shared" si="1"/>
        <v>1.8779840848806377</v>
      </c>
      <c r="AS11" s="90">
        <f t="shared" si="2"/>
        <v>2.1432360742705576</v>
      </c>
      <c r="AT11" s="90">
        <f t="shared" si="3"/>
        <v>2.7533156498673752</v>
      </c>
      <c r="AU11" s="90">
        <f t="shared" si="4"/>
        <v>3.6445623342174995</v>
      </c>
      <c r="AV11" s="90">
        <f t="shared" si="5"/>
        <v>3.7214854111405749</v>
      </c>
    </row>
    <row r="12" spans="1:48" x14ac:dyDescent="0.35">
      <c r="A12" s="1" t="s">
        <v>54</v>
      </c>
      <c r="B12" s="1" t="s">
        <v>43</v>
      </c>
      <c r="C12" s="1" t="s">
        <v>44</v>
      </c>
      <c r="D12" s="1" t="s">
        <v>56</v>
      </c>
      <c r="E12" s="7">
        <v>21203</v>
      </c>
      <c r="F12" s="7">
        <v>4333</v>
      </c>
      <c r="G12" s="8">
        <v>20.435787388577101</v>
      </c>
      <c r="H12" s="9">
        <v>7.25</v>
      </c>
      <c r="I12" s="9">
        <v>11.0106346830195</v>
      </c>
      <c r="J12" s="9">
        <v>798</v>
      </c>
      <c r="K12" s="10">
        <v>712</v>
      </c>
      <c r="L12" s="10">
        <v>835</v>
      </c>
      <c r="M12" s="10">
        <v>1040</v>
      </c>
      <c r="N12" s="10">
        <v>1377</v>
      </c>
      <c r="O12" s="10">
        <v>1678</v>
      </c>
      <c r="P12" s="10">
        <v>68800</v>
      </c>
      <c r="Q12" s="10">
        <v>20640</v>
      </c>
      <c r="R12" s="10">
        <v>38634.629999999997</v>
      </c>
      <c r="S12" s="10">
        <v>965.87</v>
      </c>
      <c r="T12" s="10">
        <v>516</v>
      </c>
      <c r="U12" s="10">
        <v>377</v>
      </c>
      <c r="V12" s="10">
        <v>572.55300351701601</v>
      </c>
      <c r="W12" s="10">
        <v>239.4</v>
      </c>
      <c r="X12" s="10">
        <v>28480</v>
      </c>
      <c r="Y12" s="10">
        <v>33400</v>
      </c>
      <c r="Z12" s="10">
        <v>41600</v>
      </c>
      <c r="AA12" s="10">
        <v>55080</v>
      </c>
      <c r="AB12" s="10">
        <v>67120</v>
      </c>
      <c r="AC12" s="9">
        <v>13.692307692307701</v>
      </c>
      <c r="AD12" s="9">
        <v>16.057692307692299</v>
      </c>
      <c r="AE12" s="9">
        <v>20</v>
      </c>
      <c r="AF12" s="9">
        <v>26.480769230769202</v>
      </c>
      <c r="AG12" s="9">
        <v>32.269230769230802</v>
      </c>
      <c r="AH12" s="8">
        <v>75.543766578249304</v>
      </c>
      <c r="AI12" s="8">
        <v>88.594164456233401</v>
      </c>
      <c r="AJ12" s="8">
        <v>110.344827586207</v>
      </c>
      <c r="AK12" s="8">
        <v>146.10079575596799</v>
      </c>
      <c r="AL12" s="8">
        <v>178.037135278515</v>
      </c>
      <c r="AM12" s="8">
        <v>49.742119637930799</v>
      </c>
      <c r="AN12" s="8">
        <v>58.335210530438502</v>
      </c>
      <c r="AO12" s="8">
        <v>72.657028684617998</v>
      </c>
      <c r="AP12" s="8">
        <v>96.200700479537502</v>
      </c>
      <c r="AQ12" s="8">
        <v>117.229321281528</v>
      </c>
      <c r="AR12" s="90">
        <f t="shared" si="1"/>
        <v>1.8885941644562325</v>
      </c>
      <c r="AS12" s="90">
        <f t="shared" si="2"/>
        <v>2.2148541114058351</v>
      </c>
      <c r="AT12" s="90">
        <f t="shared" si="3"/>
        <v>2.7586206896551753</v>
      </c>
      <c r="AU12" s="90">
        <f t="shared" si="4"/>
        <v>3.6525198938991998</v>
      </c>
      <c r="AV12" s="90">
        <f t="shared" si="5"/>
        <v>4.4509283819628749</v>
      </c>
    </row>
    <row r="13" spans="1:48" x14ac:dyDescent="0.35">
      <c r="A13" s="1" t="s">
        <v>54</v>
      </c>
      <c r="B13" s="1" t="s">
        <v>43</v>
      </c>
      <c r="C13" s="1" t="s">
        <v>44</v>
      </c>
      <c r="D13" s="1" t="s">
        <v>57</v>
      </c>
      <c r="E13" s="7">
        <v>30529</v>
      </c>
      <c r="F13" s="7">
        <v>9076</v>
      </c>
      <c r="G13" s="8">
        <v>29.729110026532201</v>
      </c>
      <c r="H13" s="9">
        <v>7.25</v>
      </c>
      <c r="I13" s="9">
        <v>12.6320749114306</v>
      </c>
      <c r="J13" s="9">
        <v>798</v>
      </c>
      <c r="K13" s="10">
        <v>747</v>
      </c>
      <c r="L13" s="10">
        <v>841</v>
      </c>
      <c r="M13" s="10">
        <v>1096</v>
      </c>
      <c r="N13" s="10">
        <v>1477</v>
      </c>
      <c r="O13" s="10">
        <v>1602</v>
      </c>
      <c r="P13" s="10">
        <v>77300</v>
      </c>
      <c r="Q13" s="10">
        <v>23190</v>
      </c>
      <c r="R13" s="10">
        <v>34242.74</v>
      </c>
      <c r="S13" s="10">
        <v>856.07</v>
      </c>
      <c r="T13" s="10">
        <v>579.75</v>
      </c>
      <c r="U13" s="10">
        <v>377</v>
      </c>
      <c r="V13" s="10">
        <v>656.86789539439201</v>
      </c>
      <c r="W13" s="10">
        <v>239.4</v>
      </c>
      <c r="X13" s="10">
        <v>29880</v>
      </c>
      <c r="Y13" s="10">
        <v>33640</v>
      </c>
      <c r="Z13" s="10">
        <v>43840</v>
      </c>
      <c r="AA13" s="10">
        <v>59080</v>
      </c>
      <c r="AB13" s="10">
        <v>64080</v>
      </c>
      <c r="AC13" s="9">
        <v>14.365384615384601</v>
      </c>
      <c r="AD13" s="9">
        <v>16.173076923076898</v>
      </c>
      <c r="AE13" s="9">
        <v>21.076923076923102</v>
      </c>
      <c r="AF13" s="9">
        <v>28.403846153846199</v>
      </c>
      <c r="AG13" s="9">
        <v>30.807692307692299</v>
      </c>
      <c r="AH13" s="8">
        <v>79.257294429708196</v>
      </c>
      <c r="AI13" s="8">
        <v>89.230769230769198</v>
      </c>
      <c r="AJ13" s="8">
        <v>116.28647214854099</v>
      </c>
      <c r="AK13" s="8">
        <v>156.71087533156501</v>
      </c>
      <c r="AL13" s="8">
        <v>169.973474801061</v>
      </c>
      <c r="AM13" s="8">
        <v>45.488598559166398</v>
      </c>
      <c r="AN13" s="8">
        <v>51.212732782140399</v>
      </c>
      <c r="AO13" s="8">
        <v>66.740969238080794</v>
      </c>
      <c r="AP13" s="8">
        <v>89.941981354603399</v>
      </c>
      <c r="AQ13" s="8">
        <v>97.5538619702604</v>
      </c>
      <c r="AR13" s="90">
        <f t="shared" si="1"/>
        <v>1.9814323607427049</v>
      </c>
      <c r="AS13" s="90">
        <f t="shared" si="2"/>
        <v>2.2307692307692299</v>
      </c>
      <c r="AT13" s="90">
        <f t="shared" si="3"/>
        <v>2.907161803713525</v>
      </c>
      <c r="AU13" s="90">
        <f t="shared" si="4"/>
        <v>3.9177718832891251</v>
      </c>
      <c r="AV13" s="90">
        <f t="shared" si="5"/>
        <v>4.249336870026525</v>
      </c>
    </row>
    <row r="14" spans="1:48" x14ac:dyDescent="0.35">
      <c r="A14" s="1" t="s">
        <v>54</v>
      </c>
      <c r="B14" s="1" t="s">
        <v>43</v>
      </c>
      <c r="C14" s="1" t="s">
        <v>44</v>
      </c>
      <c r="D14" s="1" t="s">
        <v>58</v>
      </c>
      <c r="E14" s="7">
        <v>13879</v>
      </c>
      <c r="F14" s="7">
        <v>3997</v>
      </c>
      <c r="G14" s="8">
        <v>28.798904820232003</v>
      </c>
      <c r="H14" s="9">
        <v>7.25</v>
      </c>
      <c r="I14" s="9">
        <v>10.3588898485954</v>
      </c>
      <c r="J14" s="9">
        <v>798</v>
      </c>
      <c r="K14" s="10">
        <v>609</v>
      </c>
      <c r="L14" s="10">
        <v>694</v>
      </c>
      <c r="M14" s="10">
        <v>803</v>
      </c>
      <c r="N14" s="10">
        <v>1034</v>
      </c>
      <c r="O14" s="10">
        <v>1192</v>
      </c>
      <c r="P14" s="10">
        <v>61200</v>
      </c>
      <c r="Q14" s="10">
        <v>18360</v>
      </c>
      <c r="R14" s="10">
        <v>28019.53</v>
      </c>
      <c r="S14" s="10">
        <v>700.49</v>
      </c>
      <c r="T14" s="10">
        <v>459</v>
      </c>
      <c r="U14" s="10">
        <v>377</v>
      </c>
      <c r="V14" s="10">
        <v>538.66227212696106</v>
      </c>
      <c r="W14" s="10">
        <v>239.4</v>
      </c>
      <c r="X14" s="10">
        <v>24360</v>
      </c>
      <c r="Y14" s="10">
        <v>27760</v>
      </c>
      <c r="Z14" s="10">
        <v>32120</v>
      </c>
      <c r="AA14" s="10">
        <v>41360</v>
      </c>
      <c r="AB14" s="10">
        <v>47680</v>
      </c>
      <c r="AC14" s="9">
        <v>11.711538461538501</v>
      </c>
      <c r="AD14" s="9">
        <v>13.346153846153801</v>
      </c>
      <c r="AE14" s="9">
        <v>15.442307692307701</v>
      </c>
      <c r="AF14" s="9">
        <v>19.884615384615401</v>
      </c>
      <c r="AG14" s="9">
        <v>22.923076923076898</v>
      </c>
      <c r="AH14" s="8">
        <v>64.615384615384599</v>
      </c>
      <c r="AI14" s="8">
        <v>73.633952254641898</v>
      </c>
      <c r="AJ14" s="8">
        <v>85.1989389920425</v>
      </c>
      <c r="AK14" s="8">
        <v>109.70822281167101</v>
      </c>
      <c r="AL14" s="8">
        <v>126.472148541114</v>
      </c>
      <c r="AM14" s="8">
        <v>45.223141215760499</v>
      </c>
      <c r="AN14" s="8">
        <v>51.535073897763198</v>
      </c>
      <c r="AO14" s="8">
        <v>59.629199337037299</v>
      </c>
      <c r="AP14" s="8">
        <v>76.782804625774006</v>
      </c>
      <c r="AQ14" s="8">
        <v>88.515573611143694</v>
      </c>
      <c r="AR14" s="90">
        <f t="shared" si="1"/>
        <v>1.615384615384615</v>
      </c>
      <c r="AS14" s="90">
        <f t="shared" si="2"/>
        <v>1.8408488063660475</v>
      </c>
      <c r="AT14" s="90">
        <f t="shared" si="3"/>
        <v>2.1299734748010626</v>
      </c>
      <c r="AU14" s="90">
        <f t="shared" si="4"/>
        <v>2.7427055702917751</v>
      </c>
      <c r="AV14" s="90">
        <f t="shared" si="5"/>
        <v>3.1618037135278501</v>
      </c>
    </row>
    <row r="15" spans="1:48" x14ac:dyDescent="0.35">
      <c r="A15" s="1" t="s">
        <v>54</v>
      </c>
      <c r="B15" s="1" t="s">
        <v>43</v>
      </c>
      <c r="C15" s="1" t="s">
        <v>44</v>
      </c>
      <c r="D15" s="1" t="s">
        <v>59</v>
      </c>
      <c r="E15" s="7">
        <v>34856</v>
      </c>
      <c r="F15" s="7">
        <v>11054</v>
      </c>
      <c r="G15" s="8">
        <v>31.713334863438096</v>
      </c>
      <c r="H15" s="9">
        <v>7.25</v>
      </c>
      <c r="I15" s="9">
        <v>16.8482235757178</v>
      </c>
      <c r="J15" s="9">
        <v>798</v>
      </c>
      <c r="K15" s="10">
        <v>697</v>
      </c>
      <c r="L15" s="10">
        <v>811</v>
      </c>
      <c r="M15" s="10">
        <v>1062</v>
      </c>
      <c r="N15" s="10">
        <v>1331</v>
      </c>
      <c r="O15" s="10">
        <v>1865</v>
      </c>
      <c r="P15" s="10">
        <v>89900</v>
      </c>
      <c r="Q15" s="10">
        <v>26970</v>
      </c>
      <c r="R15" s="10">
        <v>40423.660000000003</v>
      </c>
      <c r="S15" s="10">
        <v>1010.59</v>
      </c>
      <c r="T15" s="10">
        <v>674.25</v>
      </c>
      <c r="U15" s="10">
        <v>377</v>
      </c>
      <c r="V15" s="10">
        <v>876.10762593732704</v>
      </c>
      <c r="W15" s="10">
        <v>239.4</v>
      </c>
      <c r="X15" s="10">
        <v>27880</v>
      </c>
      <c r="Y15" s="10">
        <v>32440</v>
      </c>
      <c r="Z15" s="10">
        <v>42480</v>
      </c>
      <c r="AA15" s="10">
        <v>53240</v>
      </c>
      <c r="AB15" s="10">
        <v>74600</v>
      </c>
      <c r="AC15" s="9">
        <v>13.403846153846199</v>
      </c>
      <c r="AD15" s="9">
        <v>15.596153846153801</v>
      </c>
      <c r="AE15" s="9">
        <v>20.423076923076898</v>
      </c>
      <c r="AF15" s="9">
        <v>25.596153846153801</v>
      </c>
      <c r="AG15" s="9">
        <v>35.865384615384599</v>
      </c>
      <c r="AH15" s="8">
        <v>73.952254641909803</v>
      </c>
      <c r="AI15" s="8">
        <v>86.047745358090197</v>
      </c>
      <c r="AJ15" s="8">
        <v>112.679045092838</v>
      </c>
      <c r="AK15" s="8">
        <v>141.220159151194</v>
      </c>
      <c r="AL15" s="8">
        <v>197.87798408488101</v>
      </c>
      <c r="AM15" s="8">
        <v>31.822574275816699</v>
      </c>
      <c r="AN15" s="8">
        <v>37.027414257800999</v>
      </c>
      <c r="AO15" s="8">
        <v>48.4871935163806</v>
      </c>
      <c r="AP15" s="8">
        <v>60.7687896142209</v>
      </c>
      <c r="AQ15" s="8">
        <v>85.1493558456214</v>
      </c>
      <c r="AR15" s="90">
        <f t="shared" si="1"/>
        <v>1.8488063660477452</v>
      </c>
      <c r="AS15" s="90">
        <f t="shared" si="2"/>
        <v>2.1511936339522548</v>
      </c>
      <c r="AT15" s="90">
        <f t="shared" si="3"/>
        <v>2.8169761273209497</v>
      </c>
      <c r="AU15" s="90">
        <f t="shared" si="4"/>
        <v>3.53050397877985</v>
      </c>
      <c r="AV15" s="90">
        <f t="shared" si="5"/>
        <v>4.9469496021220252</v>
      </c>
    </row>
    <row r="16" spans="1:48" x14ac:dyDescent="0.35">
      <c r="A16" s="1" t="s">
        <v>54</v>
      </c>
      <c r="B16" s="1" t="s">
        <v>43</v>
      </c>
      <c r="C16" s="1" t="s">
        <v>44</v>
      </c>
      <c r="D16" s="1" t="s">
        <v>60</v>
      </c>
      <c r="E16" s="7">
        <v>57247</v>
      </c>
      <c r="F16" s="7">
        <v>16631</v>
      </c>
      <c r="G16" s="8">
        <v>29.051303998462803</v>
      </c>
      <c r="H16" s="9">
        <v>7.25</v>
      </c>
      <c r="I16" s="9">
        <v>14.004407078502499</v>
      </c>
      <c r="J16" s="9">
        <v>798</v>
      </c>
      <c r="K16" s="10">
        <v>808</v>
      </c>
      <c r="L16" s="10">
        <v>875</v>
      </c>
      <c r="M16" s="10">
        <v>1122</v>
      </c>
      <c r="N16" s="10">
        <v>1498</v>
      </c>
      <c r="O16" s="10">
        <v>1659</v>
      </c>
      <c r="P16" s="10">
        <v>92700</v>
      </c>
      <c r="Q16" s="10">
        <v>27810</v>
      </c>
      <c r="R16" s="10">
        <v>40844.059163029997</v>
      </c>
      <c r="S16" s="10">
        <v>1021.10147907575</v>
      </c>
      <c r="T16" s="10">
        <v>695.25</v>
      </c>
      <c r="U16" s="10">
        <v>377</v>
      </c>
      <c r="V16" s="10">
        <v>728.22916808212904</v>
      </c>
      <c r="W16" s="10">
        <v>239.4</v>
      </c>
      <c r="X16" s="10">
        <v>32320</v>
      </c>
      <c r="Y16" s="10">
        <v>35000</v>
      </c>
      <c r="Z16" s="10">
        <v>44880</v>
      </c>
      <c r="AA16" s="10">
        <v>59920</v>
      </c>
      <c r="AB16" s="10">
        <v>66360</v>
      </c>
      <c r="AC16" s="9">
        <v>15.538461538461499</v>
      </c>
      <c r="AD16" s="9">
        <v>16.826923076923102</v>
      </c>
      <c r="AE16" s="9">
        <v>21.576923076923102</v>
      </c>
      <c r="AF16" s="9">
        <v>28.807692307692299</v>
      </c>
      <c r="AG16" s="9">
        <v>31.903846153846199</v>
      </c>
      <c r="AH16" s="8">
        <v>85.729442970822305</v>
      </c>
      <c r="AI16" s="8">
        <v>92.838196286472098</v>
      </c>
      <c r="AJ16" s="8">
        <v>119.045092838196</v>
      </c>
      <c r="AK16" s="8">
        <v>158.93899204243999</v>
      </c>
      <c r="AL16" s="8">
        <v>176.021220159151</v>
      </c>
      <c r="AM16" s="8">
        <v>44.381633442557998</v>
      </c>
      <c r="AN16" s="8">
        <v>48.0617936413839</v>
      </c>
      <c r="AO16" s="8">
        <v>61.628951389294599</v>
      </c>
      <c r="AP16" s="8">
        <v>82.281790714049293</v>
      </c>
      <c r="AQ16" s="8">
        <v>91.125160744063905</v>
      </c>
      <c r="AR16" s="90">
        <f t="shared" si="1"/>
        <v>2.1432360742705576</v>
      </c>
      <c r="AS16" s="90">
        <f t="shared" si="2"/>
        <v>2.3209549071618025</v>
      </c>
      <c r="AT16" s="90">
        <f t="shared" si="3"/>
        <v>2.9761273209549</v>
      </c>
      <c r="AU16" s="90">
        <f t="shared" si="4"/>
        <v>3.9734748010609997</v>
      </c>
      <c r="AV16" s="90">
        <f t="shared" si="5"/>
        <v>4.400530503978775</v>
      </c>
    </row>
    <row r="17" spans="1:48" x14ac:dyDescent="0.35">
      <c r="A17" s="1" t="s">
        <v>54</v>
      </c>
      <c r="B17" s="1" t="s">
        <v>43</v>
      </c>
      <c r="C17" s="1" t="s">
        <v>44</v>
      </c>
      <c r="D17" s="1" t="s">
        <v>61</v>
      </c>
      <c r="E17" s="7">
        <v>17780</v>
      </c>
      <c r="F17" s="7">
        <v>4726</v>
      </c>
      <c r="G17" s="8">
        <v>26.5804274465692</v>
      </c>
      <c r="H17" s="9">
        <v>7.25</v>
      </c>
      <c r="I17" s="9">
        <v>12.936920786138201</v>
      </c>
      <c r="J17" s="9">
        <v>798</v>
      </c>
      <c r="K17" s="10">
        <v>743</v>
      </c>
      <c r="L17" s="10">
        <v>773</v>
      </c>
      <c r="M17" s="10">
        <v>1022</v>
      </c>
      <c r="N17" s="10">
        <v>1332</v>
      </c>
      <c r="O17" s="10">
        <v>1600</v>
      </c>
      <c r="P17" s="10">
        <v>73600</v>
      </c>
      <c r="Q17" s="10">
        <v>22080</v>
      </c>
      <c r="R17" s="10">
        <v>38310.949999999997</v>
      </c>
      <c r="S17" s="10">
        <v>957.77</v>
      </c>
      <c r="T17" s="10">
        <v>552</v>
      </c>
      <c r="U17" s="10">
        <v>377</v>
      </c>
      <c r="V17" s="10">
        <v>672.71988087918896</v>
      </c>
      <c r="W17" s="10">
        <v>239.4</v>
      </c>
      <c r="X17" s="10">
        <v>29720</v>
      </c>
      <c r="Y17" s="10">
        <v>30920</v>
      </c>
      <c r="Z17" s="10">
        <v>40880</v>
      </c>
      <c r="AA17" s="10">
        <v>53280</v>
      </c>
      <c r="AB17" s="10">
        <v>64000</v>
      </c>
      <c r="AC17" s="9">
        <v>14.288461538461499</v>
      </c>
      <c r="AD17" s="9">
        <v>14.865384615384601</v>
      </c>
      <c r="AE17" s="9">
        <v>19.653846153846199</v>
      </c>
      <c r="AF17" s="9">
        <v>25.615384615384599</v>
      </c>
      <c r="AG17" s="9">
        <v>30.769230769230798</v>
      </c>
      <c r="AH17" s="8">
        <v>78.832891246684397</v>
      </c>
      <c r="AI17" s="8">
        <v>82.015915119363399</v>
      </c>
      <c r="AJ17" s="8">
        <v>108.435013262599</v>
      </c>
      <c r="AK17" s="8">
        <v>141.32625994694999</v>
      </c>
      <c r="AL17" s="8">
        <v>169.76127320954899</v>
      </c>
      <c r="AM17" s="8">
        <v>44.1788638105335</v>
      </c>
      <c r="AN17" s="8">
        <v>45.962667194538902</v>
      </c>
      <c r="AO17" s="8">
        <v>60.768235281783603</v>
      </c>
      <c r="AP17" s="8">
        <v>79.200870249839298</v>
      </c>
      <c r="AQ17" s="8">
        <v>95.136180480287507</v>
      </c>
      <c r="AR17" s="90">
        <f t="shared" si="1"/>
        <v>1.9708222811671099</v>
      </c>
      <c r="AS17" s="90">
        <f t="shared" si="2"/>
        <v>2.0503978779840848</v>
      </c>
      <c r="AT17" s="90">
        <f t="shared" si="3"/>
        <v>2.7108753315649752</v>
      </c>
      <c r="AU17" s="90">
        <f t="shared" si="4"/>
        <v>3.5331564986737498</v>
      </c>
      <c r="AV17" s="90">
        <f t="shared" si="5"/>
        <v>4.2440318302387245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F34"/>
  <sheetViews>
    <sheetView topLeftCell="B1" workbookViewId="0">
      <selection activeCell="D17" sqref="D17"/>
    </sheetView>
  </sheetViews>
  <sheetFormatPr defaultRowHeight="14.5" x14ac:dyDescent="0.35"/>
  <cols>
    <col min="1" max="1" width="5" bestFit="1" customWidth="1"/>
    <col min="2" max="2" width="15.1796875" bestFit="1" customWidth="1"/>
    <col min="3" max="3" width="25.453125" bestFit="1" customWidth="1"/>
    <col min="4" max="5" width="16.1796875" bestFit="1" customWidth="1"/>
    <col min="6" max="6" width="18.54296875" bestFit="1" customWidth="1"/>
  </cols>
  <sheetData>
    <row r="1" spans="1:6" x14ac:dyDescent="0.35">
      <c r="A1" s="11" t="s">
        <v>62</v>
      </c>
      <c r="B1" s="11" t="s">
        <v>63</v>
      </c>
      <c r="C1" s="12" t="s">
        <v>64</v>
      </c>
      <c r="D1" s="13" t="s">
        <v>65</v>
      </c>
      <c r="E1" s="14" t="s">
        <v>66</v>
      </c>
      <c r="F1" s="15" t="s">
        <v>67</v>
      </c>
    </row>
    <row r="2" spans="1:6" x14ac:dyDescent="0.35">
      <c r="A2" s="11" t="s">
        <v>43</v>
      </c>
      <c r="B2" s="11" t="s">
        <v>68</v>
      </c>
      <c r="C2" t="s">
        <v>69</v>
      </c>
      <c r="D2" s="13">
        <v>4110</v>
      </c>
      <c r="E2" s="14">
        <v>6.3</v>
      </c>
      <c r="F2" s="16">
        <v>9.450286182170851</v>
      </c>
    </row>
    <row r="3" spans="1:6" x14ac:dyDescent="0.35">
      <c r="A3" s="11" t="s">
        <v>43</v>
      </c>
      <c r="B3" s="11" t="s">
        <v>70</v>
      </c>
      <c r="C3" s="12" t="s">
        <v>71</v>
      </c>
      <c r="D3" s="13">
        <v>12510</v>
      </c>
      <c r="E3" s="14">
        <v>19.164999999999999</v>
      </c>
      <c r="F3" s="16">
        <v>9.5719636866623201</v>
      </c>
    </row>
    <row r="4" spans="1:6" x14ac:dyDescent="0.35">
      <c r="A4" s="11" t="s">
        <v>43</v>
      </c>
      <c r="B4" s="11" t="s">
        <v>72</v>
      </c>
      <c r="C4" t="s">
        <v>73</v>
      </c>
      <c r="D4" s="13">
        <v>14750</v>
      </c>
      <c r="E4" s="14">
        <v>22.591999999999999</v>
      </c>
      <c r="F4" s="16">
        <v>10.291888921570186</v>
      </c>
    </row>
    <row r="5" spans="1:6" x14ac:dyDescent="0.35">
      <c r="A5" s="11" t="s">
        <v>43</v>
      </c>
      <c r="B5" s="11" t="s">
        <v>74</v>
      </c>
      <c r="C5" s="12" t="s">
        <v>75</v>
      </c>
      <c r="D5" s="13">
        <v>22400</v>
      </c>
      <c r="E5" s="14">
        <v>34.301000000000002</v>
      </c>
      <c r="F5" s="16">
        <v>10.788738731577023</v>
      </c>
    </row>
    <row r="6" spans="1:6" x14ac:dyDescent="0.35">
      <c r="A6" s="11" t="s">
        <v>43</v>
      </c>
      <c r="B6" s="11" t="s">
        <v>76</v>
      </c>
      <c r="C6" s="12" t="s">
        <v>77</v>
      </c>
      <c r="D6" s="13">
        <v>24750</v>
      </c>
      <c r="E6" s="14">
        <v>37.9</v>
      </c>
      <c r="F6" s="17">
        <v>11.914255648123122</v>
      </c>
    </row>
    <row r="7" spans="1:6" x14ac:dyDescent="0.35">
      <c r="A7" s="11" t="s">
        <v>43</v>
      </c>
      <c r="B7" s="11" t="s">
        <v>78</v>
      </c>
      <c r="C7" t="s">
        <v>79</v>
      </c>
      <c r="D7" s="13">
        <v>14050</v>
      </c>
      <c r="E7" s="14">
        <v>21.513000000000002</v>
      </c>
      <c r="F7" s="16">
        <v>12.471944210375694</v>
      </c>
    </row>
    <row r="8" spans="1:6" x14ac:dyDescent="0.35">
      <c r="A8" s="11" t="s">
        <v>43</v>
      </c>
      <c r="B8" s="11" t="s">
        <v>80</v>
      </c>
      <c r="C8" t="s">
        <v>81</v>
      </c>
      <c r="D8" s="13">
        <v>8600</v>
      </c>
      <c r="E8" s="14">
        <v>13.164999999999999</v>
      </c>
      <c r="F8" s="16">
        <v>12.907955268136796</v>
      </c>
    </row>
    <row r="9" spans="1:6" x14ac:dyDescent="0.35">
      <c r="A9" s="11" t="s">
        <v>43</v>
      </c>
      <c r="B9" s="11" t="s">
        <v>82</v>
      </c>
      <c r="C9" t="s">
        <v>83</v>
      </c>
      <c r="D9" s="13">
        <v>9450</v>
      </c>
      <c r="E9" s="14">
        <v>14.474</v>
      </c>
      <c r="F9" s="16">
        <v>13.648160087126573</v>
      </c>
    </row>
    <row r="10" spans="1:6" x14ac:dyDescent="0.35">
      <c r="A10" s="11" t="s">
        <v>43</v>
      </c>
      <c r="B10" s="11" t="s">
        <v>84</v>
      </c>
      <c r="C10" s="12" t="s">
        <v>85</v>
      </c>
      <c r="D10" s="13">
        <v>6130</v>
      </c>
      <c r="E10" s="14">
        <v>9.3919999999999995</v>
      </c>
      <c r="F10" s="16">
        <v>13.871235512027601</v>
      </c>
    </row>
    <row r="11" spans="1:6" x14ac:dyDescent="0.35">
      <c r="A11" s="11" t="s">
        <v>43</v>
      </c>
      <c r="B11" s="11" t="s">
        <v>86</v>
      </c>
      <c r="C11" t="s">
        <v>87</v>
      </c>
      <c r="D11" s="13">
        <v>6520</v>
      </c>
      <c r="E11" s="14">
        <v>9.9879999999999995</v>
      </c>
      <c r="F11" s="16">
        <v>14.094310936928629</v>
      </c>
    </row>
    <row r="12" spans="1:6" x14ac:dyDescent="0.35">
      <c r="A12" s="11" t="s">
        <v>43</v>
      </c>
      <c r="B12" s="11" t="s">
        <v>88</v>
      </c>
      <c r="C12" s="12" t="s">
        <v>89</v>
      </c>
      <c r="D12" s="13">
        <v>9360</v>
      </c>
      <c r="E12" s="14">
        <v>14.329000000000001</v>
      </c>
      <c r="F12" s="16">
        <v>14.809946259819169</v>
      </c>
    </row>
    <row r="13" spans="1:6" x14ac:dyDescent="0.35">
      <c r="A13" s="11" t="s">
        <v>43</v>
      </c>
      <c r="B13" s="11" t="s">
        <v>90</v>
      </c>
      <c r="C13" t="s">
        <v>91</v>
      </c>
      <c r="D13" s="13">
        <v>5150</v>
      </c>
      <c r="E13" s="14">
        <v>7.8879999999999999</v>
      </c>
      <c r="F13" s="16">
        <v>14.824375963877449</v>
      </c>
    </row>
    <row r="14" spans="1:6" x14ac:dyDescent="0.35">
      <c r="A14" s="11" t="s">
        <v>43</v>
      </c>
      <c r="B14" s="11" t="s">
        <v>92</v>
      </c>
      <c r="C14" s="12" t="s">
        <v>93</v>
      </c>
      <c r="D14" s="13">
        <v>7980</v>
      </c>
      <c r="E14" s="14">
        <v>12.224</v>
      </c>
      <c r="F14" s="16">
        <v>15.250247229597596</v>
      </c>
    </row>
    <row r="15" spans="1:6" x14ac:dyDescent="0.35">
      <c r="A15" s="11" t="s">
        <v>43</v>
      </c>
      <c r="B15" s="11" t="s">
        <v>94</v>
      </c>
      <c r="C15" t="s">
        <v>95</v>
      </c>
      <c r="D15" s="13">
        <v>5310</v>
      </c>
      <c r="E15" s="14">
        <v>8.1280000000000001</v>
      </c>
      <c r="F15" s="16">
        <v>15.432763486334801</v>
      </c>
    </row>
    <row r="16" spans="1:6" x14ac:dyDescent="0.35">
      <c r="A16" s="11" t="s">
        <v>43</v>
      </c>
      <c r="B16" s="11" t="s">
        <v>96</v>
      </c>
      <c r="C16" s="12" t="s">
        <v>97</v>
      </c>
      <c r="D16" s="13">
        <v>5770</v>
      </c>
      <c r="E16" s="14">
        <v>8.8330000000000002</v>
      </c>
      <c r="F16" s="16">
        <v>15.544301198785316</v>
      </c>
    </row>
    <row r="17" spans="1:6" x14ac:dyDescent="0.35">
      <c r="A17" s="11" t="s">
        <v>43</v>
      </c>
      <c r="B17" s="11" t="s">
        <v>98</v>
      </c>
      <c r="C17" s="12" t="s">
        <v>99</v>
      </c>
      <c r="D17" s="13">
        <v>11100</v>
      </c>
      <c r="E17" s="14">
        <v>17.004000000000001</v>
      </c>
      <c r="F17" s="16">
        <v>17.683797319427001</v>
      </c>
    </row>
    <row r="18" spans="1:6" x14ac:dyDescent="0.35">
      <c r="A18" s="11" t="s">
        <v>43</v>
      </c>
      <c r="B18" s="11" t="s">
        <v>100</v>
      </c>
      <c r="C18" s="12" t="s">
        <v>101</v>
      </c>
      <c r="D18" s="13">
        <v>11560</v>
      </c>
      <c r="E18" s="14">
        <v>17.7</v>
      </c>
      <c r="F18" s="16">
        <v>17.927152328409939</v>
      </c>
    </row>
    <row r="19" spans="1:6" x14ac:dyDescent="0.35">
      <c r="A19" s="11"/>
      <c r="B19" s="11"/>
      <c r="C19" s="18" t="s">
        <v>102</v>
      </c>
      <c r="D19" s="13"/>
      <c r="E19" s="14"/>
      <c r="F19" s="19">
        <v>18.111352289020299</v>
      </c>
    </row>
    <row r="20" spans="1:6" x14ac:dyDescent="0.35">
      <c r="A20" s="11" t="s">
        <v>43</v>
      </c>
      <c r="B20" s="11" t="s">
        <v>103</v>
      </c>
      <c r="C20" s="12" t="s">
        <v>104</v>
      </c>
      <c r="D20" s="13">
        <v>15630</v>
      </c>
      <c r="E20" s="14">
        <v>23.943000000000001</v>
      </c>
      <c r="F20" s="17">
        <v>18.667357147399716</v>
      </c>
    </row>
    <row r="21" spans="1:6" x14ac:dyDescent="0.35">
      <c r="A21" s="20" t="s">
        <v>43</v>
      </c>
      <c r="B21" s="20" t="s">
        <v>105</v>
      </c>
      <c r="C21" s="21" t="s">
        <v>106</v>
      </c>
      <c r="D21" s="22">
        <v>652920</v>
      </c>
      <c r="E21" s="23">
        <v>1000</v>
      </c>
      <c r="F21" s="24">
        <v>19.437981342512362</v>
      </c>
    </row>
    <row r="22" spans="1:6" x14ac:dyDescent="0.35">
      <c r="A22" s="11" t="s">
        <v>43</v>
      </c>
      <c r="B22" s="11" t="s">
        <v>107</v>
      </c>
      <c r="C22" s="12" t="s">
        <v>108</v>
      </c>
      <c r="D22" s="13">
        <v>4510</v>
      </c>
      <c r="E22" s="14">
        <v>6.9089999999999998</v>
      </c>
      <c r="F22" s="16">
        <v>19.924691360478242</v>
      </c>
    </row>
    <row r="23" spans="1:6" x14ac:dyDescent="0.35">
      <c r="A23" s="11" t="s">
        <v>43</v>
      </c>
      <c r="B23" s="11" t="s">
        <v>109</v>
      </c>
      <c r="C23" s="12" t="s">
        <v>110</v>
      </c>
      <c r="D23" s="13">
        <v>7960</v>
      </c>
      <c r="E23" s="14">
        <v>12.196</v>
      </c>
      <c r="F23" s="16">
        <v>20.218745329665964</v>
      </c>
    </row>
    <row r="24" spans="1:6" x14ac:dyDescent="0.35">
      <c r="A24" s="11" t="s">
        <v>43</v>
      </c>
      <c r="B24" s="11" t="s">
        <v>111</v>
      </c>
      <c r="C24" s="12" t="s">
        <v>112</v>
      </c>
      <c r="D24" s="13">
        <v>6870</v>
      </c>
      <c r="E24" s="14">
        <v>10.526999999999999</v>
      </c>
      <c r="F24" s="16">
        <v>21.618036631317867</v>
      </c>
    </row>
    <row r="25" spans="1:6" x14ac:dyDescent="0.35">
      <c r="A25" s="11" t="s">
        <v>43</v>
      </c>
      <c r="B25" s="11" t="s">
        <v>113</v>
      </c>
      <c r="C25" s="12" t="s">
        <v>114</v>
      </c>
      <c r="D25" s="13">
        <v>6690</v>
      </c>
      <c r="E25" s="14">
        <v>10.243</v>
      </c>
      <c r="F25" s="16">
        <v>22.054047689078971</v>
      </c>
    </row>
    <row r="26" spans="1:6" x14ac:dyDescent="0.35">
      <c r="A26" s="11"/>
      <c r="B26" s="11"/>
      <c r="C26" s="18" t="s">
        <v>115</v>
      </c>
      <c r="D26" s="13"/>
      <c r="E26" s="14"/>
      <c r="F26" s="19">
        <v>23.232299163344599</v>
      </c>
    </row>
    <row r="27" spans="1:6" x14ac:dyDescent="0.35">
      <c r="A27" s="11" t="s">
        <v>43</v>
      </c>
      <c r="B27" s="11" t="s">
        <v>116</v>
      </c>
      <c r="C27" t="s">
        <v>117</v>
      </c>
      <c r="D27" s="13">
        <v>7780</v>
      </c>
      <c r="E27" s="14">
        <v>11.920999999999999</v>
      </c>
      <c r="F27" s="16">
        <v>27.032685581188293</v>
      </c>
    </row>
    <row r="28" spans="1:6" x14ac:dyDescent="0.35">
      <c r="A28" s="11" t="s">
        <v>43</v>
      </c>
      <c r="B28" s="11" t="s">
        <v>118</v>
      </c>
      <c r="C28" s="12" t="s">
        <v>119</v>
      </c>
      <c r="D28" s="13">
        <v>5620</v>
      </c>
      <c r="E28" s="14">
        <v>8.6080000000000005</v>
      </c>
      <c r="F28" s="16">
        <v>28.391417714676376</v>
      </c>
    </row>
    <row r="29" spans="1:6" x14ac:dyDescent="0.35">
      <c r="A29" s="11" t="s">
        <v>43</v>
      </c>
      <c r="B29" s="11" t="s">
        <v>120</v>
      </c>
      <c r="C29" t="s">
        <v>121</v>
      </c>
      <c r="D29" s="13">
        <v>5130</v>
      </c>
      <c r="E29" s="14">
        <v>7.8579999999999997</v>
      </c>
      <c r="F29" s="16">
        <v>29.663766619815544</v>
      </c>
    </row>
    <row r="30" spans="1:6" x14ac:dyDescent="0.35">
      <c r="A30" s="11" t="s">
        <v>43</v>
      </c>
      <c r="B30" s="11" t="s">
        <v>122</v>
      </c>
      <c r="C30" s="12" t="s">
        <v>123</v>
      </c>
      <c r="D30" s="13">
        <v>6190</v>
      </c>
      <c r="E30" s="14">
        <v>9.4740000000000002</v>
      </c>
      <c r="F30" s="16">
        <v>30.368677162662767</v>
      </c>
    </row>
    <row r="31" spans="1:6" x14ac:dyDescent="0.35">
      <c r="A31" s="11" t="s">
        <v>43</v>
      </c>
      <c r="B31" s="11" t="s">
        <v>124</v>
      </c>
      <c r="C31" t="s">
        <v>125</v>
      </c>
      <c r="D31" s="13">
        <v>5300</v>
      </c>
      <c r="E31" s="14">
        <v>8.1110000000000007</v>
      </c>
      <c r="F31" s="16">
        <v>32.721108916164525</v>
      </c>
    </row>
    <row r="32" spans="1:6" x14ac:dyDescent="0.35">
      <c r="A32" s="11" t="s">
        <v>43</v>
      </c>
      <c r="B32" s="11" t="s">
        <v>126</v>
      </c>
      <c r="C32" s="12" t="s">
        <v>127</v>
      </c>
      <c r="D32" s="13">
        <v>13630</v>
      </c>
      <c r="E32" s="14">
        <v>20.876000000000001</v>
      </c>
      <c r="F32" s="16">
        <v>34.921443789051942</v>
      </c>
    </row>
    <row r="33" spans="1:6" x14ac:dyDescent="0.35">
      <c r="A33" s="11" t="s">
        <v>43</v>
      </c>
      <c r="B33" s="11" t="s">
        <v>128</v>
      </c>
      <c r="C33" s="12" t="s">
        <v>129</v>
      </c>
      <c r="D33" s="13">
        <v>12860</v>
      </c>
      <c r="E33" s="14">
        <v>19.7</v>
      </c>
      <c r="F33" s="25">
        <v>49.644421832519832</v>
      </c>
    </row>
    <row r="34" spans="1:6" x14ac:dyDescent="0.35">
      <c r="A34" s="11" t="s">
        <v>43</v>
      </c>
      <c r="B34" s="11" t="s">
        <v>130</v>
      </c>
      <c r="C34" t="s">
        <v>131</v>
      </c>
      <c r="D34" s="13">
        <v>6540</v>
      </c>
      <c r="E34" s="14">
        <v>10.021000000000001</v>
      </c>
      <c r="F34" s="25">
        <v>52.970273621953353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79"/>
  <sheetViews>
    <sheetView workbookViewId="0">
      <selection activeCell="B70" sqref="B70"/>
    </sheetView>
  </sheetViews>
  <sheetFormatPr defaultColWidth="8" defaultRowHeight="13" x14ac:dyDescent="0.3"/>
  <cols>
    <col min="1" max="1" width="2.7265625" style="34" customWidth="1"/>
    <col min="2" max="2" width="59.1796875" style="81" customWidth="1"/>
    <col min="3" max="3" width="12.1796875" style="36" customWidth="1"/>
    <col min="4" max="4" width="11" style="36" customWidth="1"/>
    <col min="5" max="5" width="59.1796875" style="35" customWidth="1"/>
    <col min="6" max="6" width="59.54296875" style="37" customWidth="1"/>
    <col min="7" max="7" width="10.81640625" style="38" customWidth="1"/>
    <col min="8" max="8" width="8.453125" style="39" bestFit="1" customWidth="1"/>
    <col min="9" max="256" width="8" style="33"/>
    <col min="257" max="257" width="2.7265625" style="33" customWidth="1"/>
    <col min="258" max="258" width="59.1796875" style="33" customWidth="1"/>
    <col min="259" max="259" width="12.1796875" style="33" customWidth="1"/>
    <col min="260" max="260" width="11" style="33" customWidth="1"/>
    <col min="261" max="261" width="59.1796875" style="33" customWidth="1"/>
    <col min="262" max="262" width="59.54296875" style="33" customWidth="1"/>
    <col min="263" max="263" width="10.81640625" style="33" customWidth="1"/>
    <col min="264" max="512" width="8" style="33"/>
    <col min="513" max="513" width="2.7265625" style="33" customWidth="1"/>
    <col min="514" max="514" width="59.1796875" style="33" customWidth="1"/>
    <col min="515" max="515" width="12.1796875" style="33" customWidth="1"/>
    <col min="516" max="516" width="11" style="33" customWidth="1"/>
    <col min="517" max="517" width="59.1796875" style="33" customWidth="1"/>
    <col min="518" max="518" width="59.54296875" style="33" customWidth="1"/>
    <col min="519" max="519" width="10.81640625" style="33" customWidth="1"/>
    <col min="520" max="768" width="8" style="33"/>
    <col min="769" max="769" width="2.7265625" style="33" customWidth="1"/>
    <col min="770" max="770" width="59.1796875" style="33" customWidth="1"/>
    <col min="771" max="771" width="12.1796875" style="33" customWidth="1"/>
    <col min="772" max="772" width="11" style="33" customWidth="1"/>
    <col min="773" max="773" width="59.1796875" style="33" customWidth="1"/>
    <col min="774" max="774" width="59.54296875" style="33" customWidth="1"/>
    <col min="775" max="775" width="10.81640625" style="33" customWidth="1"/>
    <col min="776" max="1024" width="8" style="33"/>
    <col min="1025" max="1025" width="2.7265625" style="33" customWidth="1"/>
    <col min="1026" max="1026" width="59.1796875" style="33" customWidth="1"/>
    <col min="1027" max="1027" width="12.1796875" style="33" customWidth="1"/>
    <col min="1028" max="1028" width="11" style="33" customWidth="1"/>
    <col min="1029" max="1029" width="59.1796875" style="33" customWidth="1"/>
    <col min="1030" max="1030" width="59.54296875" style="33" customWidth="1"/>
    <col min="1031" max="1031" width="10.81640625" style="33" customWidth="1"/>
    <col min="1032" max="1280" width="8" style="33"/>
    <col min="1281" max="1281" width="2.7265625" style="33" customWidth="1"/>
    <col min="1282" max="1282" width="59.1796875" style="33" customWidth="1"/>
    <col min="1283" max="1283" width="12.1796875" style="33" customWidth="1"/>
    <col min="1284" max="1284" width="11" style="33" customWidth="1"/>
    <col min="1285" max="1285" width="59.1796875" style="33" customWidth="1"/>
    <col min="1286" max="1286" width="59.54296875" style="33" customWidth="1"/>
    <col min="1287" max="1287" width="10.81640625" style="33" customWidth="1"/>
    <col min="1288" max="1536" width="8" style="33"/>
    <col min="1537" max="1537" width="2.7265625" style="33" customWidth="1"/>
    <col min="1538" max="1538" width="59.1796875" style="33" customWidth="1"/>
    <col min="1539" max="1539" width="12.1796875" style="33" customWidth="1"/>
    <col min="1540" max="1540" width="11" style="33" customWidth="1"/>
    <col min="1541" max="1541" width="59.1796875" style="33" customWidth="1"/>
    <col min="1542" max="1542" width="59.54296875" style="33" customWidth="1"/>
    <col min="1543" max="1543" width="10.81640625" style="33" customWidth="1"/>
    <col min="1544" max="1792" width="8" style="33"/>
    <col min="1793" max="1793" width="2.7265625" style="33" customWidth="1"/>
    <col min="1794" max="1794" width="59.1796875" style="33" customWidth="1"/>
    <col min="1795" max="1795" width="12.1796875" style="33" customWidth="1"/>
    <col min="1796" max="1796" width="11" style="33" customWidth="1"/>
    <col min="1797" max="1797" width="59.1796875" style="33" customWidth="1"/>
    <col min="1798" max="1798" width="59.54296875" style="33" customWidth="1"/>
    <col min="1799" max="1799" width="10.81640625" style="33" customWidth="1"/>
    <col min="1800" max="2048" width="8" style="33"/>
    <col min="2049" max="2049" width="2.7265625" style="33" customWidth="1"/>
    <col min="2050" max="2050" width="59.1796875" style="33" customWidth="1"/>
    <col min="2051" max="2051" width="12.1796875" style="33" customWidth="1"/>
    <col min="2052" max="2052" width="11" style="33" customWidth="1"/>
    <col min="2053" max="2053" width="59.1796875" style="33" customWidth="1"/>
    <col min="2054" max="2054" width="59.54296875" style="33" customWidth="1"/>
    <col min="2055" max="2055" width="10.81640625" style="33" customWidth="1"/>
    <col min="2056" max="2304" width="8" style="33"/>
    <col min="2305" max="2305" width="2.7265625" style="33" customWidth="1"/>
    <col min="2306" max="2306" width="59.1796875" style="33" customWidth="1"/>
    <col min="2307" max="2307" width="12.1796875" style="33" customWidth="1"/>
    <col min="2308" max="2308" width="11" style="33" customWidth="1"/>
    <col min="2309" max="2309" width="59.1796875" style="33" customWidth="1"/>
    <col min="2310" max="2310" width="59.54296875" style="33" customWidth="1"/>
    <col min="2311" max="2311" width="10.81640625" style="33" customWidth="1"/>
    <col min="2312" max="2560" width="8" style="33"/>
    <col min="2561" max="2561" width="2.7265625" style="33" customWidth="1"/>
    <col min="2562" max="2562" width="59.1796875" style="33" customWidth="1"/>
    <col min="2563" max="2563" width="12.1796875" style="33" customWidth="1"/>
    <col min="2564" max="2564" width="11" style="33" customWidth="1"/>
    <col min="2565" max="2565" width="59.1796875" style="33" customWidth="1"/>
    <col min="2566" max="2566" width="59.54296875" style="33" customWidth="1"/>
    <col min="2567" max="2567" width="10.81640625" style="33" customWidth="1"/>
    <col min="2568" max="2816" width="8" style="33"/>
    <col min="2817" max="2817" width="2.7265625" style="33" customWidth="1"/>
    <col min="2818" max="2818" width="59.1796875" style="33" customWidth="1"/>
    <col min="2819" max="2819" width="12.1796875" style="33" customWidth="1"/>
    <col min="2820" max="2820" width="11" style="33" customWidth="1"/>
    <col min="2821" max="2821" width="59.1796875" style="33" customWidth="1"/>
    <col min="2822" max="2822" width="59.54296875" style="33" customWidth="1"/>
    <col min="2823" max="2823" width="10.81640625" style="33" customWidth="1"/>
    <col min="2824" max="3072" width="8" style="33"/>
    <col min="3073" max="3073" width="2.7265625" style="33" customWidth="1"/>
    <col min="3074" max="3074" width="59.1796875" style="33" customWidth="1"/>
    <col min="3075" max="3075" width="12.1796875" style="33" customWidth="1"/>
    <col min="3076" max="3076" width="11" style="33" customWidth="1"/>
    <col min="3077" max="3077" width="59.1796875" style="33" customWidth="1"/>
    <col min="3078" max="3078" width="59.54296875" style="33" customWidth="1"/>
    <col min="3079" max="3079" width="10.81640625" style="33" customWidth="1"/>
    <col min="3080" max="3328" width="8" style="33"/>
    <col min="3329" max="3329" width="2.7265625" style="33" customWidth="1"/>
    <col min="3330" max="3330" width="59.1796875" style="33" customWidth="1"/>
    <col min="3331" max="3331" width="12.1796875" style="33" customWidth="1"/>
    <col min="3332" max="3332" width="11" style="33" customWidth="1"/>
    <col min="3333" max="3333" width="59.1796875" style="33" customWidth="1"/>
    <col min="3334" max="3334" width="59.54296875" style="33" customWidth="1"/>
    <col min="3335" max="3335" width="10.81640625" style="33" customWidth="1"/>
    <col min="3336" max="3584" width="8" style="33"/>
    <col min="3585" max="3585" width="2.7265625" style="33" customWidth="1"/>
    <col min="3586" max="3586" width="59.1796875" style="33" customWidth="1"/>
    <col min="3587" max="3587" width="12.1796875" style="33" customWidth="1"/>
    <col min="3588" max="3588" width="11" style="33" customWidth="1"/>
    <col min="3589" max="3589" width="59.1796875" style="33" customWidth="1"/>
    <col min="3590" max="3590" width="59.54296875" style="33" customWidth="1"/>
    <col min="3591" max="3591" width="10.81640625" style="33" customWidth="1"/>
    <col min="3592" max="3840" width="8" style="33"/>
    <col min="3841" max="3841" width="2.7265625" style="33" customWidth="1"/>
    <col min="3842" max="3842" width="59.1796875" style="33" customWidth="1"/>
    <col min="3843" max="3843" width="12.1796875" style="33" customWidth="1"/>
    <col min="3844" max="3844" width="11" style="33" customWidth="1"/>
    <col min="3845" max="3845" width="59.1796875" style="33" customWidth="1"/>
    <col min="3846" max="3846" width="59.54296875" style="33" customWidth="1"/>
    <col min="3847" max="3847" width="10.81640625" style="33" customWidth="1"/>
    <col min="3848" max="4096" width="8" style="33"/>
    <col min="4097" max="4097" width="2.7265625" style="33" customWidth="1"/>
    <col min="4098" max="4098" width="59.1796875" style="33" customWidth="1"/>
    <col min="4099" max="4099" width="12.1796875" style="33" customWidth="1"/>
    <col min="4100" max="4100" width="11" style="33" customWidth="1"/>
    <col min="4101" max="4101" width="59.1796875" style="33" customWidth="1"/>
    <col min="4102" max="4102" width="59.54296875" style="33" customWidth="1"/>
    <col min="4103" max="4103" width="10.81640625" style="33" customWidth="1"/>
    <col min="4104" max="4352" width="8" style="33"/>
    <col min="4353" max="4353" width="2.7265625" style="33" customWidth="1"/>
    <col min="4354" max="4354" width="59.1796875" style="33" customWidth="1"/>
    <col min="4355" max="4355" width="12.1796875" style="33" customWidth="1"/>
    <col min="4356" max="4356" width="11" style="33" customWidth="1"/>
    <col min="4357" max="4357" width="59.1796875" style="33" customWidth="1"/>
    <col min="4358" max="4358" width="59.54296875" style="33" customWidth="1"/>
    <col min="4359" max="4359" width="10.81640625" style="33" customWidth="1"/>
    <col min="4360" max="4608" width="8" style="33"/>
    <col min="4609" max="4609" width="2.7265625" style="33" customWidth="1"/>
    <col min="4610" max="4610" width="59.1796875" style="33" customWidth="1"/>
    <col min="4611" max="4611" width="12.1796875" style="33" customWidth="1"/>
    <col min="4612" max="4612" width="11" style="33" customWidth="1"/>
    <col min="4613" max="4613" width="59.1796875" style="33" customWidth="1"/>
    <col min="4614" max="4614" width="59.54296875" style="33" customWidth="1"/>
    <col min="4615" max="4615" width="10.81640625" style="33" customWidth="1"/>
    <col min="4616" max="4864" width="8" style="33"/>
    <col min="4865" max="4865" width="2.7265625" style="33" customWidth="1"/>
    <col min="4866" max="4866" width="59.1796875" style="33" customWidth="1"/>
    <col min="4867" max="4867" width="12.1796875" style="33" customWidth="1"/>
    <col min="4868" max="4868" width="11" style="33" customWidth="1"/>
    <col min="4869" max="4869" width="59.1796875" style="33" customWidth="1"/>
    <col min="4870" max="4870" width="59.54296875" style="33" customWidth="1"/>
    <col min="4871" max="4871" width="10.81640625" style="33" customWidth="1"/>
    <col min="4872" max="5120" width="8" style="33"/>
    <col min="5121" max="5121" width="2.7265625" style="33" customWidth="1"/>
    <col min="5122" max="5122" width="59.1796875" style="33" customWidth="1"/>
    <col min="5123" max="5123" width="12.1796875" style="33" customWidth="1"/>
    <col min="5124" max="5124" width="11" style="33" customWidth="1"/>
    <col min="5125" max="5125" width="59.1796875" style="33" customWidth="1"/>
    <col min="5126" max="5126" width="59.54296875" style="33" customWidth="1"/>
    <col min="5127" max="5127" width="10.81640625" style="33" customWidth="1"/>
    <col min="5128" max="5376" width="8" style="33"/>
    <col min="5377" max="5377" width="2.7265625" style="33" customWidth="1"/>
    <col min="5378" max="5378" width="59.1796875" style="33" customWidth="1"/>
    <col min="5379" max="5379" width="12.1796875" style="33" customWidth="1"/>
    <col min="5380" max="5380" width="11" style="33" customWidth="1"/>
    <col min="5381" max="5381" width="59.1796875" style="33" customWidth="1"/>
    <col min="5382" max="5382" width="59.54296875" style="33" customWidth="1"/>
    <col min="5383" max="5383" width="10.81640625" style="33" customWidth="1"/>
    <col min="5384" max="5632" width="8" style="33"/>
    <col min="5633" max="5633" width="2.7265625" style="33" customWidth="1"/>
    <col min="5634" max="5634" width="59.1796875" style="33" customWidth="1"/>
    <col min="5635" max="5635" width="12.1796875" style="33" customWidth="1"/>
    <col min="5636" max="5636" width="11" style="33" customWidth="1"/>
    <col min="5637" max="5637" width="59.1796875" style="33" customWidth="1"/>
    <col min="5638" max="5638" width="59.54296875" style="33" customWidth="1"/>
    <col min="5639" max="5639" width="10.81640625" style="33" customWidth="1"/>
    <col min="5640" max="5888" width="8" style="33"/>
    <col min="5889" max="5889" width="2.7265625" style="33" customWidth="1"/>
    <col min="5890" max="5890" width="59.1796875" style="33" customWidth="1"/>
    <col min="5891" max="5891" width="12.1796875" style="33" customWidth="1"/>
    <col min="5892" max="5892" width="11" style="33" customWidth="1"/>
    <col min="5893" max="5893" width="59.1796875" style="33" customWidth="1"/>
    <col min="5894" max="5894" width="59.54296875" style="33" customWidth="1"/>
    <col min="5895" max="5895" width="10.81640625" style="33" customWidth="1"/>
    <col min="5896" max="6144" width="8" style="33"/>
    <col min="6145" max="6145" width="2.7265625" style="33" customWidth="1"/>
    <col min="6146" max="6146" width="59.1796875" style="33" customWidth="1"/>
    <col min="6147" max="6147" width="12.1796875" style="33" customWidth="1"/>
    <col min="6148" max="6148" width="11" style="33" customWidth="1"/>
    <col min="6149" max="6149" width="59.1796875" style="33" customWidth="1"/>
    <col min="6150" max="6150" width="59.54296875" style="33" customWidth="1"/>
    <col min="6151" max="6151" width="10.81640625" style="33" customWidth="1"/>
    <col min="6152" max="6400" width="8" style="33"/>
    <col min="6401" max="6401" width="2.7265625" style="33" customWidth="1"/>
    <col min="6402" max="6402" width="59.1796875" style="33" customWidth="1"/>
    <col min="6403" max="6403" width="12.1796875" style="33" customWidth="1"/>
    <col min="6404" max="6404" width="11" style="33" customWidth="1"/>
    <col min="6405" max="6405" width="59.1796875" style="33" customWidth="1"/>
    <col min="6406" max="6406" width="59.54296875" style="33" customWidth="1"/>
    <col min="6407" max="6407" width="10.81640625" style="33" customWidth="1"/>
    <col min="6408" max="6656" width="8" style="33"/>
    <col min="6657" max="6657" width="2.7265625" style="33" customWidth="1"/>
    <col min="6658" max="6658" width="59.1796875" style="33" customWidth="1"/>
    <col min="6659" max="6659" width="12.1796875" style="33" customWidth="1"/>
    <col min="6660" max="6660" width="11" style="33" customWidth="1"/>
    <col min="6661" max="6661" width="59.1796875" style="33" customWidth="1"/>
    <col min="6662" max="6662" width="59.54296875" style="33" customWidth="1"/>
    <col min="6663" max="6663" width="10.81640625" style="33" customWidth="1"/>
    <col min="6664" max="6912" width="8" style="33"/>
    <col min="6913" max="6913" width="2.7265625" style="33" customWidth="1"/>
    <col min="6914" max="6914" width="59.1796875" style="33" customWidth="1"/>
    <col min="6915" max="6915" width="12.1796875" style="33" customWidth="1"/>
    <col min="6916" max="6916" width="11" style="33" customWidth="1"/>
    <col min="6917" max="6917" width="59.1796875" style="33" customWidth="1"/>
    <col min="6918" max="6918" width="59.54296875" style="33" customWidth="1"/>
    <col min="6919" max="6919" width="10.81640625" style="33" customWidth="1"/>
    <col min="6920" max="7168" width="8" style="33"/>
    <col min="7169" max="7169" width="2.7265625" style="33" customWidth="1"/>
    <col min="7170" max="7170" width="59.1796875" style="33" customWidth="1"/>
    <col min="7171" max="7171" width="12.1796875" style="33" customWidth="1"/>
    <col min="7172" max="7172" width="11" style="33" customWidth="1"/>
    <col min="7173" max="7173" width="59.1796875" style="33" customWidth="1"/>
    <col min="7174" max="7174" width="59.54296875" style="33" customWidth="1"/>
    <col min="7175" max="7175" width="10.81640625" style="33" customWidth="1"/>
    <col min="7176" max="7424" width="8" style="33"/>
    <col min="7425" max="7425" width="2.7265625" style="33" customWidth="1"/>
    <col min="7426" max="7426" width="59.1796875" style="33" customWidth="1"/>
    <col min="7427" max="7427" width="12.1796875" style="33" customWidth="1"/>
    <col min="7428" max="7428" width="11" style="33" customWidth="1"/>
    <col min="7429" max="7429" width="59.1796875" style="33" customWidth="1"/>
    <col min="7430" max="7430" width="59.54296875" style="33" customWidth="1"/>
    <col min="7431" max="7431" width="10.81640625" style="33" customWidth="1"/>
    <col min="7432" max="7680" width="8" style="33"/>
    <col min="7681" max="7681" width="2.7265625" style="33" customWidth="1"/>
    <col min="7682" max="7682" width="59.1796875" style="33" customWidth="1"/>
    <col min="7683" max="7683" width="12.1796875" style="33" customWidth="1"/>
    <col min="7684" max="7684" width="11" style="33" customWidth="1"/>
    <col min="7685" max="7685" width="59.1796875" style="33" customWidth="1"/>
    <col min="7686" max="7686" width="59.54296875" style="33" customWidth="1"/>
    <col min="7687" max="7687" width="10.81640625" style="33" customWidth="1"/>
    <col min="7688" max="7936" width="8" style="33"/>
    <col min="7937" max="7937" width="2.7265625" style="33" customWidth="1"/>
    <col min="7938" max="7938" width="59.1796875" style="33" customWidth="1"/>
    <col min="7939" max="7939" width="12.1796875" style="33" customWidth="1"/>
    <col min="7940" max="7940" width="11" style="33" customWidth="1"/>
    <col min="7941" max="7941" width="59.1796875" style="33" customWidth="1"/>
    <col min="7942" max="7942" width="59.54296875" style="33" customWidth="1"/>
    <col min="7943" max="7943" width="10.81640625" style="33" customWidth="1"/>
    <col min="7944" max="8192" width="8" style="33"/>
    <col min="8193" max="8193" width="2.7265625" style="33" customWidth="1"/>
    <col min="8194" max="8194" width="59.1796875" style="33" customWidth="1"/>
    <col min="8195" max="8195" width="12.1796875" style="33" customWidth="1"/>
    <col min="8196" max="8196" width="11" style="33" customWidth="1"/>
    <col min="8197" max="8197" width="59.1796875" style="33" customWidth="1"/>
    <col min="8198" max="8198" width="59.54296875" style="33" customWidth="1"/>
    <col min="8199" max="8199" width="10.81640625" style="33" customWidth="1"/>
    <col min="8200" max="8448" width="8" style="33"/>
    <col min="8449" max="8449" width="2.7265625" style="33" customWidth="1"/>
    <col min="8450" max="8450" width="59.1796875" style="33" customWidth="1"/>
    <col min="8451" max="8451" width="12.1796875" style="33" customWidth="1"/>
    <col min="8452" max="8452" width="11" style="33" customWidth="1"/>
    <col min="8453" max="8453" width="59.1796875" style="33" customWidth="1"/>
    <col min="8454" max="8454" width="59.54296875" style="33" customWidth="1"/>
    <col min="8455" max="8455" width="10.81640625" style="33" customWidth="1"/>
    <col min="8456" max="8704" width="8" style="33"/>
    <col min="8705" max="8705" width="2.7265625" style="33" customWidth="1"/>
    <col min="8706" max="8706" width="59.1796875" style="33" customWidth="1"/>
    <col min="8707" max="8707" width="12.1796875" style="33" customWidth="1"/>
    <col min="8708" max="8708" width="11" style="33" customWidth="1"/>
    <col min="8709" max="8709" width="59.1796875" style="33" customWidth="1"/>
    <col min="8710" max="8710" width="59.54296875" style="33" customWidth="1"/>
    <col min="8711" max="8711" width="10.81640625" style="33" customWidth="1"/>
    <col min="8712" max="8960" width="8" style="33"/>
    <col min="8961" max="8961" width="2.7265625" style="33" customWidth="1"/>
    <col min="8962" max="8962" width="59.1796875" style="33" customWidth="1"/>
    <col min="8963" max="8963" width="12.1796875" style="33" customWidth="1"/>
    <col min="8964" max="8964" width="11" style="33" customWidth="1"/>
    <col min="8965" max="8965" width="59.1796875" style="33" customWidth="1"/>
    <col min="8966" max="8966" width="59.54296875" style="33" customWidth="1"/>
    <col min="8967" max="8967" width="10.81640625" style="33" customWidth="1"/>
    <col min="8968" max="9216" width="8" style="33"/>
    <col min="9217" max="9217" width="2.7265625" style="33" customWidth="1"/>
    <col min="9218" max="9218" width="59.1796875" style="33" customWidth="1"/>
    <col min="9219" max="9219" width="12.1796875" style="33" customWidth="1"/>
    <col min="9220" max="9220" width="11" style="33" customWidth="1"/>
    <col min="9221" max="9221" width="59.1796875" style="33" customWidth="1"/>
    <col min="9222" max="9222" width="59.54296875" style="33" customWidth="1"/>
    <col min="9223" max="9223" width="10.81640625" style="33" customWidth="1"/>
    <col min="9224" max="9472" width="8" style="33"/>
    <col min="9473" max="9473" width="2.7265625" style="33" customWidth="1"/>
    <col min="9474" max="9474" width="59.1796875" style="33" customWidth="1"/>
    <col min="9475" max="9475" width="12.1796875" style="33" customWidth="1"/>
    <col min="9476" max="9476" width="11" style="33" customWidth="1"/>
    <col min="9477" max="9477" width="59.1796875" style="33" customWidth="1"/>
    <col min="9478" max="9478" width="59.54296875" style="33" customWidth="1"/>
    <col min="9479" max="9479" width="10.81640625" style="33" customWidth="1"/>
    <col min="9480" max="9728" width="8" style="33"/>
    <col min="9729" max="9729" width="2.7265625" style="33" customWidth="1"/>
    <col min="9730" max="9730" width="59.1796875" style="33" customWidth="1"/>
    <col min="9731" max="9731" width="12.1796875" style="33" customWidth="1"/>
    <col min="9732" max="9732" width="11" style="33" customWidth="1"/>
    <col min="9733" max="9733" width="59.1796875" style="33" customWidth="1"/>
    <col min="9734" max="9734" width="59.54296875" style="33" customWidth="1"/>
    <col min="9735" max="9735" width="10.81640625" style="33" customWidth="1"/>
    <col min="9736" max="9984" width="8" style="33"/>
    <col min="9985" max="9985" width="2.7265625" style="33" customWidth="1"/>
    <col min="9986" max="9986" width="59.1796875" style="33" customWidth="1"/>
    <col min="9987" max="9987" width="12.1796875" style="33" customWidth="1"/>
    <col min="9988" max="9988" width="11" style="33" customWidth="1"/>
    <col min="9989" max="9989" width="59.1796875" style="33" customWidth="1"/>
    <col min="9990" max="9990" width="59.54296875" style="33" customWidth="1"/>
    <col min="9991" max="9991" width="10.81640625" style="33" customWidth="1"/>
    <col min="9992" max="10240" width="8" style="33"/>
    <col min="10241" max="10241" width="2.7265625" style="33" customWidth="1"/>
    <col min="10242" max="10242" width="59.1796875" style="33" customWidth="1"/>
    <col min="10243" max="10243" width="12.1796875" style="33" customWidth="1"/>
    <col min="10244" max="10244" width="11" style="33" customWidth="1"/>
    <col min="10245" max="10245" width="59.1796875" style="33" customWidth="1"/>
    <col min="10246" max="10246" width="59.54296875" style="33" customWidth="1"/>
    <col min="10247" max="10247" width="10.81640625" style="33" customWidth="1"/>
    <col min="10248" max="10496" width="8" style="33"/>
    <col min="10497" max="10497" width="2.7265625" style="33" customWidth="1"/>
    <col min="10498" max="10498" width="59.1796875" style="33" customWidth="1"/>
    <col min="10499" max="10499" width="12.1796875" style="33" customWidth="1"/>
    <col min="10500" max="10500" width="11" style="33" customWidth="1"/>
    <col min="10501" max="10501" width="59.1796875" style="33" customWidth="1"/>
    <col min="10502" max="10502" width="59.54296875" style="33" customWidth="1"/>
    <col min="10503" max="10503" width="10.81640625" style="33" customWidth="1"/>
    <col min="10504" max="10752" width="8" style="33"/>
    <col min="10753" max="10753" width="2.7265625" style="33" customWidth="1"/>
    <col min="10754" max="10754" width="59.1796875" style="33" customWidth="1"/>
    <col min="10755" max="10755" width="12.1796875" style="33" customWidth="1"/>
    <col min="10756" max="10756" width="11" style="33" customWidth="1"/>
    <col min="10757" max="10757" width="59.1796875" style="33" customWidth="1"/>
    <col min="10758" max="10758" width="59.54296875" style="33" customWidth="1"/>
    <col min="10759" max="10759" width="10.81640625" style="33" customWidth="1"/>
    <col min="10760" max="11008" width="8" style="33"/>
    <col min="11009" max="11009" width="2.7265625" style="33" customWidth="1"/>
    <col min="11010" max="11010" width="59.1796875" style="33" customWidth="1"/>
    <col min="11011" max="11011" width="12.1796875" style="33" customWidth="1"/>
    <col min="11012" max="11012" width="11" style="33" customWidth="1"/>
    <col min="11013" max="11013" width="59.1796875" style="33" customWidth="1"/>
    <col min="11014" max="11014" width="59.54296875" style="33" customWidth="1"/>
    <col min="11015" max="11015" width="10.81640625" style="33" customWidth="1"/>
    <col min="11016" max="11264" width="8" style="33"/>
    <col min="11265" max="11265" width="2.7265625" style="33" customWidth="1"/>
    <col min="11266" max="11266" width="59.1796875" style="33" customWidth="1"/>
    <col min="11267" max="11267" width="12.1796875" style="33" customWidth="1"/>
    <col min="11268" max="11268" width="11" style="33" customWidth="1"/>
    <col min="11269" max="11269" width="59.1796875" style="33" customWidth="1"/>
    <col min="11270" max="11270" width="59.54296875" style="33" customWidth="1"/>
    <col min="11271" max="11271" width="10.81640625" style="33" customWidth="1"/>
    <col min="11272" max="11520" width="8" style="33"/>
    <col min="11521" max="11521" width="2.7265625" style="33" customWidth="1"/>
    <col min="11522" max="11522" width="59.1796875" style="33" customWidth="1"/>
    <col min="11523" max="11523" width="12.1796875" style="33" customWidth="1"/>
    <col min="11524" max="11524" width="11" style="33" customWidth="1"/>
    <col min="11525" max="11525" width="59.1796875" style="33" customWidth="1"/>
    <col min="11526" max="11526" width="59.54296875" style="33" customWidth="1"/>
    <col min="11527" max="11527" width="10.81640625" style="33" customWidth="1"/>
    <col min="11528" max="11776" width="8" style="33"/>
    <col min="11777" max="11777" width="2.7265625" style="33" customWidth="1"/>
    <col min="11778" max="11778" width="59.1796875" style="33" customWidth="1"/>
    <col min="11779" max="11779" width="12.1796875" style="33" customWidth="1"/>
    <col min="11780" max="11780" width="11" style="33" customWidth="1"/>
    <col min="11781" max="11781" width="59.1796875" style="33" customWidth="1"/>
    <col min="11782" max="11782" width="59.54296875" style="33" customWidth="1"/>
    <col min="11783" max="11783" width="10.81640625" style="33" customWidth="1"/>
    <col min="11784" max="12032" width="8" style="33"/>
    <col min="12033" max="12033" width="2.7265625" style="33" customWidth="1"/>
    <col min="12034" max="12034" width="59.1796875" style="33" customWidth="1"/>
    <col min="12035" max="12035" width="12.1796875" style="33" customWidth="1"/>
    <col min="12036" max="12036" width="11" style="33" customWidth="1"/>
    <col min="12037" max="12037" width="59.1796875" style="33" customWidth="1"/>
    <col min="12038" max="12038" width="59.54296875" style="33" customWidth="1"/>
    <col min="12039" max="12039" width="10.81640625" style="33" customWidth="1"/>
    <col min="12040" max="12288" width="8" style="33"/>
    <col min="12289" max="12289" width="2.7265625" style="33" customWidth="1"/>
    <col min="12290" max="12290" width="59.1796875" style="33" customWidth="1"/>
    <col min="12291" max="12291" width="12.1796875" style="33" customWidth="1"/>
    <col min="12292" max="12292" width="11" style="33" customWidth="1"/>
    <col min="12293" max="12293" width="59.1796875" style="33" customWidth="1"/>
    <col min="12294" max="12294" width="59.54296875" style="33" customWidth="1"/>
    <col min="12295" max="12295" width="10.81640625" style="33" customWidth="1"/>
    <col min="12296" max="12544" width="8" style="33"/>
    <col min="12545" max="12545" width="2.7265625" style="33" customWidth="1"/>
    <col min="12546" max="12546" width="59.1796875" style="33" customWidth="1"/>
    <col min="12547" max="12547" width="12.1796875" style="33" customWidth="1"/>
    <col min="12548" max="12548" width="11" style="33" customWidth="1"/>
    <col min="12549" max="12549" width="59.1796875" style="33" customWidth="1"/>
    <col min="12550" max="12550" width="59.54296875" style="33" customWidth="1"/>
    <col min="12551" max="12551" width="10.81640625" style="33" customWidth="1"/>
    <col min="12552" max="12800" width="8" style="33"/>
    <col min="12801" max="12801" width="2.7265625" style="33" customWidth="1"/>
    <col min="12802" max="12802" width="59.1796875" style="33" customWidth="1"/>
    <col min="12803" max="12803" width="12.1796875" style="33" customWidth="1"/>
    <col min="12804" max="12804" width="11" style="33" customWidth="1"/>
    <col min="12805" max="12805" width="59.1796875" style="33" customWidth="1"/>
    <col min="12806" max="12806" width="59.54296875" style="33" customWidth="1"/>
    <col min="12807" max="12807" width="10.81640625" style="33" customWidth="1"/>
    <col min="12808" max="13056" width="8" style="33"/>
    <col min="13057" max="13057" width="2.7265625" style="33" customWidth="1"/>
    <col min="13058" max="13058" width="59.1796875" style="33" customWidth="1"/>
    <col min="13059" max="13059" width="12.1796875" style="33" customWidth="1"/>
    <col min="13060" max="13060" width="11" style="33" customWidth="1"/>
    <col min="13061" max="13061" width="59.1796875" style="33" customWidth="1"/>
    <col min="13062" max="13062" width="59.54296875" style="33" customWidth="1"/>
    <col min="13063" max="13063" width="10.81640625" style="33" customWidth="1"/>
    <col min="13064" max="13312" width="8" style="33"/>
    <col min="13313" max="13313" width="2.7265625" style="33" customWidth="1"/>
    <col min="13314" max="13314" width="59.1796875" style="33" customWidth="1"/>
    <col min="13315" max="13315" width="12.1796875" style="33" customWidth="1"/>
    <col min="13316" max="13316" width="11" style="33" customWidth="1"/>
    <col min="13317" max="13317" width="59.1796875" style="33" customWidth="1"/>
    <col min="13318" max="13318" width="59.54296875" style="33" customWidth="1"/>
    <col min="13319" max="13319" width="10.81640625" style="33" customWidth="1"/>
    <col min="13320" max="13568" width="8" style="33"/>
    <col min="13569" max="13569" width="2.7265625" style="33" customWidth="1"/>
    <col min="13570" max="13570" width="59.1796875" style="33" customWidth="1"/>
    <col min="13571" max="13571" width="12.1796875" style="33" customWidth="1"/>
    <col min="13572" max="13572" width="11" style="33" customWidth="1"/>
    <col min="13573" max="13573" width="59.1796875" style="33" customWidth="1"/>
    <col min="13574" max="13574" width="59.54296875" style="33" customWidth="1"/>
    <col min="13575" max="13575" width="10.81640625" style="33" customWidth="1"/>
    <col min="13576" max="13824" width="8" style="33"/>
    <col min="13825" max="13825" width="2.7265625" style="33" customWidth="1"/>
    <col min="13826" max="13826" width="59.1796875" style="33" customWidth="1"/>
    <col min="13827" max="13827" width="12.1796875" style="33" customWidth="1"/>
    <col min="13828" max="13828" width="11" style="33" customWidth="1"/>
    <col min="13829" max="13829" width="59.1796875" style="33" customWidth="1"/>
    <col min="13830" max="13830" width="59.54296875" style="33" customWidth="1"/>
    <col min="13831" max="13831" width="10.81640625" style="33" customWidth="1"/>
    <col min="13832" max="14080" width="8" style="33"/>
    <col min="14081" max="14081" width="2.7265625" style="33" customWidth="1"/>
    <col min="14082" max="14082" width="59.1796875" style="33" customWidth="1"/>
    <col min="14083" max="14083" width="12.1796875" style="33" customWidth="1"/>
    <col min="14084" max="14084" width="11" style="33" customWidth="1"/>
    <col min="14085" max="14085" width="59.1796875" style="33" customWidth="1"/>
    <col min="14086" max="14086" width="59.54296875" style="33" customWidth="1"/>
    <col min="14087" max="14087" width="10.81640625" style="33" customWidth="1"/>
    <col min="14088" max="14336" width="8" style="33"/>
    <col min="14337" max="14337" width="2.7265625" style="33" customWidth="1"/>
    <col min="14338" max="14338" width="59.1796875" style="33" customWidth="1"/>
    <col min="14339" max="14339" width="12.1796875" style="33" customWidth="1"/>
    <col min="14340" max="14340" width="11" style="33" customWidth="1"/>
    <col min="14341" max="14341" width="59.1796875" style="33" customWidth="1"/>
    <col min="14342" max="14342" width="59.54296875" style="33" customWidth="1"/>
    <col min="14343" max="14343" width="10.81640625" style="33" customWidth="1"/>
    <col min="14344" max="14592" width="8" style="33"/>
    <col min="14593" max="14593" width="2.7265625" style="33" customWidth="1"/>
    <col min="14594" max="14594" width="59.1796875" style="33" customWidth="1"/>
    <col min="14595" max="14595" width="12.1796875" style="33" customWidth="1"/>
    <col min="14596" max="14596" width="11" style="33" customWidth="1"/>
    <col min="14597" max="14597" width="59.1796875" style="33" customWidth="1"/>
    <col min="14598" max="14598" width="59.54296875" style="33" customWidth="1"/>
    <col min="14599" max="14599" width="10.81640625" style="33" customWidth="1"/>
    <col min="14600" max="14848" width="8" style="33"/>
    <col min="14849" max="14849" width="2.7265625" style="33" customWidth="1"/>
    <col min="14850" max="14850" width="59.1796875" style="33" customWidth="1"/>
    <col min="14851" max="14851" width="12.1796875" style="33" customWidth="1"/>
    <col min="14852" max="14852" width="11" style="33" customWidth="1"/>
    <col min="14853" max="14853" width="59.1796875" style="33" customWidth="1"/>
    <col min="14854" max="14854" width="59.54296875" style="33" customWidth="1"/>
    <col min="14855" max="14855" width="10.81640625" style="33" customWidth="1"/>
    <col min="14856" max="15104" width="8" style="33"/>
    <col min="15105" max="15105" width="2.7265625" style="33" customWidth="1"/>
    <col min="15106" max="15106" width="59.1796875" style="33" customWidth="1"/>
    <col min="15107" max="15107" width="12.1796875" style="33" customWidth="1"/>
    <col min="15108" max="15108" width="11" style="33" customWidth="1"/>
    <col min="15109" max="15109" width="59.1796875" style="33" customWidth="1"/>
    <col min="15110" max="15110" width="59.54296875" style="33" customWidth="1"/>
    <col min="15111" max="15111" width="10.81640625" style="33" customWidth="1"/>
    <col min="15112" max="15360" width="8" style="33"/>
    <col min="15361" max="15361" width="2.7265625" style="33" customWidth="1"/>
    <col min="15362" max="15362" width="59.1796875" style="33" customWidth="1"/>
    <col min="15363" max="15363" width="12.1796875" style="33" customWidth="1"/>
    <col min="15364" max="15364" width="11" style="33" customWidth="1"/>
    <col min="15365" max="15365" width="59.1796875" style="33" customWidth="1"/>
    <col min="15366" max="15366" width="59.54296875" style="33" customWidth="1"/>
    <col min="15367" max="15367" width="10.81640625" style="33" customWidth="1"/>
    <col min="15368" max="15616" width="8" style="33"/>
    <col min="15617" max="15617" width="2.7265625" style="33" customWidth="1"/>
    <col min="15618" max="15618" width="59.1796875" style="33" customWidth="1"/>
    <col min="15619" max="15619" width="12.1796875" style="33" customWidth="1"/>
    <col min="15620" max="15620" width="11" style="33" customWidth="1"/>
    <col min="15621" max="15621" width="59.1796875" style="33" customWidth="1"/>
    <col min="15622" max="15622" width="59.54296875" style="33" customWidth="1"/>
    <col min="15623" max="15623" width="10.81640625" style="33" customWidth="1"/>
    <col min="15624" max="15872" width="8" style="33"/>
    <col min="15873" max="15873" width="2.7265625" style="33" customWidth="1"/>
    <col min="15874" max="15874" width="59.1796875" style="33" customWidth="1"/>
    <col min="15875" max="15875" width="12.1796875" style="33" customWidth="1"/>
    <col min="15876" max="15876" width="11" style="33" customWidth="1"/>
    <col min="15877" max="15877" width="59.1796875" style="33" customWidth="1"/>
    <col min="15878" max="15878" width="59.54296875" style="33" customWidth="1"/>
    <col min="15879" max="15879" width="10.81640625" style="33" customWidth="1"/>
    <col min="15880" max="16128" width="8" style="33"/>
    <col min="16129" max="16129" width="2.7265625" style="33" customWidth="1"/>
    <col min="16130" max="16130" width="59.1796875" style="33" customWidth="1"/>
    <col min="16131" max="16131" width="12.1796875" style="33" customWidth="1"/>
    <col min="16132" max="16132" width="11" style="33" customWidth="1"/>
    <col min="16133" max="16133" width="59.1796875" style="33" customWidth="1"/>
    <col min="16134" max="16134" width="59.54296875" style="33" customWidth="1"/>
    <col min="16135" max="16135" width="10.81640625" style="33" customWidth="1"/>
    <col min="16136" max="16384" width="8" style="33"/>
  </cols>
  <sheetData>
    <row r="1" spans="1:256" ht="31" x14ac:dyDescent="0.3">
      <c r="A1" s="26"/>
      <c r="B1" s="27"/>
      <c r="C1" s="28" t="s">
        <v>132</v>
      </c>
      <c r="D1" s="29"/>
      <c r="E1" s="30" t="s">
        <v>133</v>
      </c>
      <c r="F1" s="30" t="s">
        <v>134</v>
      </c>
      <c r="G1" s="31"/>
      <c r="H1" s="32"/>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c r="GI1" s="26"/>
      <c r="GJ1" s="26"/>
      <c r="GK1" s="26"/>
      <c r="GL1" s="26"/>
      <c r="GM1" s="26"/>
      <c r="GN1" s="26"/>
      <c r="GO1" s="26"/>
      <c r="GP1" s="26"/>
      <c r="GQ1" s="26"/>
      <c r="GR1" s="26"/>
      <c r="GS1" s="26"/>
      <c r="GT1" s="26"/>
      <c r="GU1" s="26"/>
      <c r="GV1" s="26"/>
      <c r="GW1" s="26"/>
      <c r="GX1" s="26"/>
      <c r="GY1" s="26"/>
      <c r="GZ1" s="26"/>
      <c r="HA1" s="26"/>
      <c r="HB1" s="26"/>
      <c r="HC1" s="26"/>
      <c r="HD1" s="26"/>
      <c r="HE1" s="26"/>
      <c r="HF1" s="26"/>
      <c r="HG1" s="26"/>
      <c r="HH1" s="26"/>
      <c r="HI1" s="26"/>
      <c r="HJ1" s="26"/>
      <c r="HK1" s="26"/>
      <c r="HL1" s="26"/>
      <c r="HM1" s="26"/>
      <c r="HN1" s="26"/>
      <c r="HO1" s="26"/>
      <c r="HP1" s="26"/>
      <c r="HQ1" s="26"/>
      <c r="HR1" s="26"/>
      <c r="HS1" s="26"/>
      <c r="HT1" s="26"/>
      <c r="HU1" s="26"/>
      <c r="HV1" s="26"/>
      <c r="HW1" s="26"/>
      <c r="HX1" s="26"/>
      <c r="HY1" s="26"/>
      <c r="HZ1" s="26"/>
      <c r="IA1" s="26"/>
      <c r="IB1" s="26"/>
      <c r="IC1" s="26"/>
      <c r="ID1" s="26"/>
      <c r="IE1" s="26"/>
      <c r="IF1" s="26"/>
      <c r="IG1" s="26"/>
      <c r="IH1" s="26"/>
      <c r="II1" s="26"/>
      <c r="IJ1" s="26"/>
      <c r="IK1" s="26"/>
      <c r="IL1" s="26"/>
      <c r="IM1" s="26"/>
      <c r="IN1" s="26"/>
      <c r="IO1" s="26"/>
      <c r="IP1" s="26"/>
      <c r="IQ1" s="26"/>
      <c r="IR1" s="26"/>
      <c r="IS1" s="26"/>
      <c r="IT1" s="26"/>
      <c r="IU1" s="26"/>
      <c r="IV1" s="26"/>
    </row>
    <row r="2" spans="1:256" x14ac:dyDescent="0.3">
      <c r="A2" s="34" t="s">
        <v>135</v>
      </c>
      <c r="B2" s="35"/>
    </row>
    <row r="3" spans="1:256" ht="25" x14ac:dyDescent="0.3">
      <c r="B3" s="35" t="s">
        <v>136</v>
      </c>
      <c r="C3" s="40">
        <v>120048286</v>
      </c>
      <c r="D3" s="40"/>
      <c r="E3" s="41" t="s">
        <v>137</v>
      </c>
      <c r="F3" s="82" t="s">
        <v>138</v>
      </c>
    </row>
    <row r="4" spans="1:256" ht="25" x14ac:dyDescent="0.3">
      <c r="B4" s="35" t="s">
        <v>139</v>
      </c>
      <c r="C4" s="40">
        <v>43377836</v>
      </c>
      <c r="D4" s="40"/>
      <c r="E4" s="41" t="s">
        <v>140</v>
      </c>
      <c r="F4" s="82"/>
    </row>
    <row r="5" spans="1:256" ht="25.5" x14ac:dyDescent="0.3">
      <c r="B5" s="35" t="s">
        <v>141</v>
      </c>
      <c r="C5" s="42">
        <v>0.36</v>
      </c>
      <c r="D5" s="42"/>
      <c r="E5" s="41" t="s">
        <v>142</v>
      </c>
      <c r="F5" s="43" t="s">
        <v>143</v>
      </c>
    </row>
    <row r="6" spans="1:256" x14ac:dyDescent="0.3">
      <c r="A6" s="34" t="s">
        <v>144</v>
      </c>
      <c r="B6" s="35"/>
      <c r="E6" s="44"/>
      <c r="F6" s="45"/>
    </row>
    <row r="7" spans="1:256" s="38" customFormat="1" x14ac:dyDescent="0.3">
      <c r="A7" s="34"/>
      <c r="B7" s="35" t="s">
        <v>145</v>
      </c>
      <c r="C7" s="46">
        <v>858.98416359451403</v>
      </c>
      <c r="D7" s="46"/>
      <c r="E7" s="83" t="s">
        <v>146</v>
      </c>
      <c r="F7" s="83" t="s">
        <v>147</v>
      </c>
      <c r="H7" s="47"/>
    </row>
    <row r="8" spans="1:256" s="38" customFormat="1" x14ac:dyDescent="0.3">
      <c r="A8" s="34"/>
      <c r="B8" s="35" t="s">
        <v>148</v>
      </c>
      <c r="C8" s="46">
        <v>970.03819879350397</v>
      </c>
      <c r="D8" s="46"/>
      <c r="E8" s="87"/>
      <c r="F8" s="87"/>
      <c r="H8" s="47"/>
    </row>
    <row r="9" spans="1:256" s="38" customFormat="1" x14ac:dyDescent="0.3">
      <c r="A9" s="34"/>
      <c r="B9" s="35" t="s">
        <v>149</v>
      </c>
      <c r="C9" s="46">
        <v>1193.8471129818499</v>
      </c>
      <c r="D9" s="46"/>
      <c r="E9" s="87"/>
      <c r="F9" s="87"/>
      <c r="H9" s="47"/>
    </row>
    <row r="10" spans="1:256" s="38" customFormat="1" x14ac:dyDescent="0.3">
      <c r="A10" s="34"/>
      <c r="B10" s="35" t="s">
        <v>150</v>
      </c>
      <c r="C10" s="46">
        <v>1596.7423236142999</v>
      </c>
      <c r="D10" s="46"/>
      <c r="E10" s="87"/>
      <c r="F10" s="87"/>
      <c r="H10" s="47"/>
    </row>
    <row r="11" spans="1:256" s="38" customFormat="1" x14ac:dyDescent="0.3">
      <c r="A11" s="34"/>
      <c r="B11" s="35" t="s">
        <v>151</v>
      </c>
      <c r="C11" s="46">
        <v>1854.5854598187</v>
      </c>
      <c r="D11" s="46"/>
      <c r="E11" s="88"/>
      <c r="F11" s="88"/>
      <c r="H11" s="47"/>
    </row>
    <row r="12" spans="1:256" s="38" customFormat="1" x14ac:dyDescent="0.3">
      <c r="A12" s="34" t="s">
        <v>152</v>
      </c>
      <c r="B12" s="35"/>
      <c r="C12" s="36"/>
      <c r="D12" s="36"/>
      <c r="E12" s="44"/>
      <c r="F12" s="45"/>
      <c r="H12" s="47"/>
    </row>
    <row r="13" spans="1:256" s="38" customFormat="1" x14ac:dyDescent="0.3">
      <c r="A13" s="34"/>
      <c r="B13" s="35" t="s">
        <v>145</v>
      </c>
      <c r="C13" s="46">
        <v>34359.366543780598</v>
      </c>
      <c r="D13" s="46"/>
      <c r="E13" s="82" t="s">
        <v>153</v>
      </c>
      <c r="F13" s="82" t="s">
        <v>154</v>
      </c>
      <c r="H13" s="47"/>
    </row>
    <row r="14" spans="1:256" s="38" customFormat="1" x14ac:dyDescent="0.3">
      <c r="A14" s="34"/>
      <c r="B14" s="35" t="s">
        <v>148</v>
      </c>
      <c r="C14" s="46">
        <v>38801.527951740201</v>
      </c>
      <c r="D14" s="46"/>
      <c r="E14" s="82"/>
      <c r="F14" s="82"/>
      <c r="H14" s="47"/>
    </row>
    <row r="15" spans="1:256" s="38" customFormat="1" x14ac:dyDescent="0.3">
      <c r="A15" s="34"/>
      <c r="B15" s="35" t="s">
        <v>149</v>
      </c>
      <c r="C15" s="46">
        <v>47753.884519273903</v>
      </c>
      <c r="D15" s="46"/>
      <c r="E15" s="82"/>
      <c r="F15" s="82"/>
      <c r="H15" s="47"/>
    </row>
    <row r="16" spans="1:256" s="38" customFormat="1" x14ac:dyDescent="0.3">
      <c r="A16" s="34"/>
      <c r="B16" s="35" t="s">
        <v>150</v>
      </c>
      <c r="C16" s="46">
        <v>63869.692944572002</v>
      </c>
      <c r="D16" s="46"/>
      <c r="E16" s="82"/>
      <c r="F16" s="82"/>
      <c r="H16" s="47"/>
    </row>
    <row r="17" spans="1:8" s="38" customFormat="1" x14ac:dyDescent="0.3">
      <c r="A17" s="34"/>
      <c r="B17" s="35" t="s">
        <v>151</v>
      </c>
      <c r="C17" s="46">
        <v>74183.418392747903</v>
      </c>
      <c r="D17" s="46"/>
      <c r="E17" s="82"/>
      <c r="F17" s="82"/>
      <c r="H17" s="47"/>
    </row>
    <row r="18" spans="1:8" x14ac:dyDescent="0.3">
      <c r="A18" s="34" t="s">
        <v>155</v>
      </c>
      <c r="B18" s="36"/>
      <c r="E18" s="44"/>
      <c r="F18" s="45"/>
    </row>
    <row r="19" spans="1:8" x14ac:dyDescent="0.3">
      <c r="B19" s="35" t="s">
        <v>145</v>
      </c>
      <c r="C19" s="48">
        <v>16.518926222971398</v>
      </c>
      <c r="D19" s="48"/>
      <c r="E19" s="82" t="s">
        <v>156</v>
      </c>
      <c r="F19" s="82" t="s">
        <v>157</v>
      </c>
    </row>
    <row r="20" spans="1:8" s="38" customFormat="1" x14ac:dyDescent="0.3">
      <c r="A20" s="34"/>
      <c r="B20" s="35" t="s">
        <v>148</v>
      </c>
      <c r="C20" s="48">
        <v>18.654580746028898</v>
      </c>
      <c r="D20" s="48"/>
      <c r="E20" s="82"/>
      <c r="F20" s="82"/>
      <c r="H20" s="47"/>
    </row>
    <row r="21" spans="1:8" s="38" customFormat="1" x14ac:dyDescent="0.3">
      <c r="A21" s="34"/>
      <c r="B21" s="35" t="s">
        <v>149</v>
      </c>
      <c r="C21" s="48">
        <v>22.958598326573998</v>
      </c>
      <c r="D21" s="48"/>
      <c r="E21" s="82"/>
      <c r="F21" s="82"/>
      <c r="H21" s="47"/>
    </row>
    <row r="22" spans="1:8" s="38" customFormat="1" x14ac:dyDescent="0.3">
      <c r="A22" s="34"/>
      <c r="B22" s="35" t="s">
        <v>150</v>
      </c>
      <c r="C22" s="48">
        <v>30.706583146428802</v>
      </c>
      <c r="D22" s="48"/>
      <c r="E22" s="82"/>
      <c r="F22" s="82"/>
      <c r="H22" s="47"/>
    </row>
    <row r="23" spans="1:8" s="38" customFormat="1" x14ac:dyDescent="0.3">
      <c r="A23" s="34"/>
      <c r="B23" s="35" t="s">
        <v>151</v>
      </c>
      <c r="C23" s="48">
        <v>35.665104996513399</v>
      </c>
      <c r="D23" s="48"/>
      <c r="E23" s="82"/>
      <c r="F23" s="82"/>
      <c r="H23" s="47"/>
    </row>
    <row r="24" spans="1:8" x14ac:dyDescent="0.3">
      <c r="A24" s="34" t="s">
        <v>158</v>
      </c>
      <c r="B24" s="35"/>
      <c r="E24" s="44"/>
      <c r="F24" s="45"/>
    </row>
    <row r="25" spans="1:8" ht="50" x14ac:dyDescent="0.3">
      <c r="B25" s="35" t="s">
        <v>159</v>
      </c>
      <c r="C25" s="46">
        <v>771</v>
      </c>
      <c r="D25" s="46"/>
      <c r="E25" s="41" t="s">
        <v>160</v>
      </c>
      <c r="F25" s="41" t="s">
        <v>161</v>
      </c>
    </row>
    <row r="26" spans="1:8" ht="25" x14ac:dyDescent="0.3">
      <c r="B26" s="35" t="s">
        <v>162</v>
      </c>
      <c r="C26" s="46">
        <v>231</v>
      </c>
      <c r="D26" s="46"/>
      <c r="E26" s="41" t="s">
        <v>163</v>
      </c>
      <c r="F26" s="41" t="s">
        <v>164</v>
      </c>
    </row>
    <row r="27" spans="1:8" x14ac:dyDescent="0.3">
      <c r="A27" s="34" t="s">
        <v>165</v>
      </c>
      <c r="B27" s="35"/>
      <c r="E27" s="44"/>
      <c r="F27" s="44"/>
    </row>
    <row r="28" spans="1:8" ht="38" x14ac:dyDescent="0.3">
      <c r="B28" s="35" t="s">
        <v>166</v>
      </c>
      <c r="C28" s="48">
        <v>7.25</v>
      </c>
      <c r="D28" s="48"/>
      <c r="E28" s="41" t="s">
        <v>167</v>
      </c>
      <c r="F28" s="41" t="s">
        <v>168</v>
      </c>
    </row>
    <row r="29" spans="1:8" ht="62.5" x14ac:dyDescent="0.3">
      <c r="B29" s="35" t="s">
        <v>169</v>
      </c>
      <c r="C29" s="46">
        <v>377</v>
      </c>
      <c r="D29" s="46"/>
      <c r="E29" s="41" t="s">
        <v>170</v>
      </c>
      <c r="F29" s="41" t="s">
        <v>171</v>
      </c>
    </row>
    <row r="30" spans="1:8" s="38" customFormat="1" x14ac:dyDescent="0.3">
      <c r="A30" s="34" t="s">
        <v>172</v>
      </c>
      <c r="B30" s="35"/>
      <c r="C30" s="36"/>
      <c r="D30" s="36"/>
      <c r="E30" s="44"/>
      <c r="F30" s="45"/>
      <c r="H30" s="47"/>
    </row>
    <row r="31" spans="1:8" s="38" customFormat="1" x14ac:dyDescent="0.3">
      <c r="A31" s="34" t="s">
        <v>173</v>
      </c>
      <c r="B31" s="35"/>
      <c r="C31" s="36"/>
      <c r="D31" s="36"/>
      <c r="E31" s="44"/>
      <c r="F31" s="45"/>
      <c r="H31" s="47"/>
    </row>
    <row r="32" spans="1:8" s="38" customFormat="1" x14ac:dyDescent="0.3">
      <c r="A32" s="34"/>
      <c r="B32" s="35" t="s">
        <v>145</v>
      </c>
      <c r="C32" s="36">
        <v>91.138903299152801</v>
      </c>
      <c r="D32" s="36"/>
      <c r="E32" s="82" t="s">
        <v>174</v>
      </c>
      <c r="F32" s="82" t="s">
        <v>175</v>
      </c>
      <c r="H32" s="47"/>
    </row>
    <row r="33" spans="1:8" s="38" customFormat="1" x14ac:dyDescent="0.3">
      <c r="A33" s="34"/>
      <c r="B33" s="35" t="s">
        <v>148</v>
      </c>
      <c r="C33" s="36">
        <v>102.92182480567701</v>
      </c>
      <c r="D33" s="36"/>
      <c r="E33" s="82"/>
      <c r="F33" s="82"/>
      <c r="H33" s="47"/>
    </row>
    <row r="34" spans="1:8" s="38" customFormat="1" x14ac:dyDescent="0.3">
      <c r="A34" s="34"/>
      <c r="B34" s="35" t="s">
        <v>149</v>
      </c>
      <c r="C34" s="36">
        <v>126.668128698339</v>
      </c>
      <c r="D34" s="36"/>
      <c r="E34" s="82"/>
      <c r="F34" s="82"/>
      <c r="H34" s="47"/>
    </row>
    <row r="35" spans="1:8" s="38" customFormat="1" x14ac:dyDescent="0.3">
      <c r="A35" s="34"/>
      <c r="B35" s="35" t="s">
        <v>150</v>
      </c>
      <c r="C35" s="36">
        <v>169.415631152711</v>
      </c>
      <c r="D35" s="36"/>
      <c r="E35" s="82"/>
      <c r="F35" s="82"/>
      <c r="H35" s="47"/>
    </row>
    <row r="36" spans="1:8" s="38" customFormat="1" x14ac:dyDescent="0.3">
      <c r="A36" s="34"/>
      <c r="B36" s="35" t="s">
        <v>151</v>
      </c>
      <c r="C36" s="36">
        <v>196.772993084212</v>
      </c>
      <c r="D36" s="36"/>
      <c r="E36" s="82"/>
      <c r="F36" s="82"/>
      <c r="H36" s="47"/>
    </row>
    <row r="37" spans="1:8" s="38" customFormat="1" x14ac:dyDescent="0.3">
      <c r="A37" s="34" t="s">
        <v>176</v>
      </c>
      <c r="B37" s="35"/>
      <c r="C37" s="36"/>
      <c r="D37" s="36"/>
      <c r="E37" s="44"/>
      <c r="F37" s="45"/>
      <c r="H37" s="47"/>
    </row>
    <row r="38" spans="1:8" s="38" customFormat="1" x14ac:dyDescent="0.3">
      <c r="A38" s="34" t="s">
        <v>173</v>
      </c>
      <c r="B38" s="35"/>
      <c r="C38" s="36"/>
      <c r="D38" s="36"/>
      <c r="E38" s="44"/>
      <c r="F38" s="45"/>
      <c r="H38" s="47"/>
    </row>
    <row r="39" spans="1:8" x14ac:dyDescent="0.3">
      <c r="B39" s="35" t="s">
        <v>145</v>
      </c>
      <c r="C39" s="49">
        <f>C32/40</f>
        <v>2.2784725824788201</v>
      </c>
      <c r="E39" s="86" t="s">
        <v>177</v>
      </c>
      <c r="F39" s="86" t="s">
        <v>178</v>
      </c>
    </row>
    <row r="40" spans="1:8" x14ac:dyDescent="0.3">
      <c r="B40" s="35" t="s">
        <v>148</v>
      </c>
      <c r="C40" s="49">
        <f>C33/40</f>
        <v>2.5730456201419249</v>
      </c>
      <c r="E40" s="86"/>
      <c r="F40" s="86"/>
    </row>
    <row r="41" spans="1:8" x14ac:dyDescent="0.3">
      <c r="B41" s="35" t="s">
        <v>149</v>
      </c>
      <c r="C41" s="49">
        <f>C34/40</f>
        <v>3.1667032174584753</v>
      </c>
      <c r="E41" s="86"/>
      <c r="F41" s="86"/>
    </row>
    <row r="42" spans="1:8" x14ac:dyDescent="0.3">
      <c r="B42" s="35" t="s">
        <v>150</v>
      </c>
      <c r="C42" s="49">
        <f>C35/40</f>
        <v>4.2353907788177754</v>
      </c>
      <c r="E42" s="86"/>
      <c r="F42" s="86"/>
    </row>
    <row r="43" spans="1:8" x14ac:dyDescent="0.3">
      <c r="B43" s="35" t="s">
        <v>151</v>
      </c>
      <c r="C43" s="49">
        <f>C36/40</f>
        <v>4.9193248271053003</v>
      </c>
      <c r="E43" s="86"/>
      <c r="F43" s="86"/>
    </row>
    <row r="44" spans="1:8" x14ac:dyDescent="0.3">
      <c r="A44" s="34" t="s">
        <v>179</v>
      </c>
      <c r="B44" s="35"/>
      <c r="E44" s="44"/>
      <c r="F44" s="45"/>
    </row>
    <row r="45" spans="1:8" ht="62.5" x14ac:dyDescent="0.3">
      <c r="B45" s="35" t="s">
        <v>180</v>
      </c>
      <c r="C45" s="48">
        <v>17.57</v>
      </c>
      <c r="D45" s="48"/>
      <c r="E45" s="41" t="s">
        <v>181</v>
      </c>
      <c r="F45" s="41" t="s">
        <v>182</v>
      </c>
    </row>
    <row r="46" spans="1:8" ht="62.5" x14ac:dyDescent="0.3">
      <c r="B46" s="35" t="s">
        <v>183</v>
      </c>
      <c r="C46" s="46">
        <v>913</v>
      </c>
      <c r="D46" s="46"/>
      <c r="E46" s="41" t="s">
        <v>184</v>
      </c>
      <c r="F46" s="41" t="s">
        <v>185</v>
      </c>
      <c r="G46" s="50"/>
    </row>
    <row r="47" spans="1:8" s="38" customFormat="1" x14ac:dyDescent="0.3">
      <c r="A47" s="34" t="s">
        <v>186</v>
      </c>
      <c r="B47" s="35"/>
      <c r="C47" s="36"/>
      <c r="D47" s="36"/>
      <c r="E47" s="44"/>
      <c r="F47" s="45"/>
      <c r="H47" s="47"/>
    </row>
    <row r="48" spans="1:8" s="38" customFormat="1" x14ac:dyDescent="0.3">
      <c r="A48" s="34" t="s">
        <v>173</v>
      </c>
      <c r="B48" s="35"/>
      <c r="C48" s="36"/>
      <c r="D48" s="36"/>
      <c r="E48" s="44"/>
      <c r="F48" s="45"/>
      <c r="H48" s="47"/>
    </row>
    <row r="49" spans="1:256" s="38" customFormat="1" x14ac:dyDescent="0.3">
      <c r="A49" s="34"/>
      <c r="B49" s="35" t="s">
        <v>145</v>
      </c>
      <c r="C49" s="36">
        <v>37.614695694355099</v>
      </c>
      <c r="D49" s="36"/>
      <c r="E49" s="82" t="s">
        <v>187</v>
      </c>
      <c r="F49" s="82" t="s">
        <v>188</v>
      </c>
      <c r="H49" s="47"/>
    </row>
    <row r="50" spans="1:256" s="38" customFormat="1" x14ac:dyDescent="0.3">
      <c r="A50" s="34"/>
      <c r="B50" s="35" t="s">
        <v>148</v>
      </c>
      <c r="C50" s="36">
        <v>42.4777233457148</v>
      </c>
      <c r="D50" s="36"/>
      <c r="E50" s="82"/>
      <c r="F50" s="82"/>
      <c r="H50" s="47"/>
    </row>
    <row r="51" spans="1:256" s="38" customFormat="1" x14ac:dyDescent="0.3">
      <c r="A51" s="34"/>
      <c r="B51" s="35" t="s">
        <v>149</v>
      </c>
      <c r="C51" s="36">
        <v>52.278258160757602</v>
      </c>
      <c r="D51" s="36"/>
      <c r="E51" s="82"/>
      <c r="F51" s="82"/>
      <c r="H51" s="47"/>
    </row>
    <row r="52" spans="1:256" s="38" customFormat="1" x14ac:dyDescent="0.3">
      <c r="A52" s="34"/>
      <c r="B52" s="35" t="s">
        <v>150</v>
      </c>
      <c r="C52" s="36">
        <v>69.920935857207795</v>
      </c>
      <c r="D52" s="36"/>
      <c r="E52" s="82"/>
      <c r="F52" s="82"/>
      <c r="H52" s="47"/>
    </row>
    <row r="53" spans="1:256" s="38" customFormat="1" x14ac:dyDescent="0.3">
      <c r="A53" s="34"/>
      <c r="B53" s="35" t="s">
        <v>151</v>
      </c>
      <c r="C53" s="36">
        <v>81.211820504744594</v>
      </c>
      <c r="D53" s="36"/>
      <c r="E53" s="82"/>
      <c r="F53" s="82"/>
      <c r="H53" s="47"/>
    </row>
    <row r="54" spans="1:256" x14ac:dyDescent="0.3">
      <c r="A54" s="34" t="s">
        <v>189</v>
      </c>
      <c r="B54" s="35"/>
      <c r="E54" s="44"/>
      <c r="F54" s="45"/>
    </row>
    <row r="55" spans="1:256" x14ac:dyDescent="0.3">
      <c r="A55" s="34" t="s">
        <v>173</v>
      </c>
      <c r="B55" s="35"/>
      <c r="E55" s="44"/>
      <c r="F55" s="45"/>
    </row>
    <row r="56" spans="1:256" x14ac:dyDescent="0.3">
      <c r="B56" s="35" t="s">
        <v>145</v>
      </c>
      <c r="C56" s="49">
        <f>C49/40</f>
        <v>0.94036739235887745</v>
      </c>
      <c r="D56" s="49"/>
      <c r="E56" s="82" t="s">
        <v>190</v>
      </c>
      <c r="F56" s="82" t="s">
        <v>191</v>
      </c>
    </row>
    <row r="57" spans="1:256" x14ac:dyDescent="0.3">
      <c r="B57" s="35" t="s">
        <v>148</v>
      </c>
      <c r="C57" s="49">
        <f>C50/40</f>
        <v>1.06194308364287</v>
      </c>
      <c r="D57" s="49"/>
      <c r="E57" s="82"/>
      <c r="F57" s="82"/>
    </row>
    <row r="58" spans="1:256" x14ac:dyDescent="0.3">
      <c r="B58" s="35" t="s">
        <v>149</v>
      </c>
      <c r="C58" s="49">
        <f>C51/40</f>
        <v>1.30695645401894</v>
      </c>
      <c r="D58" s="49"/>
      <c r="E58" s="82"/>
      <c r="F58" s="82"/>
    </row>
    <row r="59" spans="1:256" x14ac:dyDescent="0.3">
      <c r="B59" s="35" t="s">
        <v>150</v>
      </c>
      <c r="C59" s="49">
        <f>C52/40</f>
        <v>1.7480233964301948</v>
      </c>
      <c r="D59" s="49"/>
      <c r="E59" s="82"/>
      <c r="F59" s="82"/>
    </row>
    <row r="60" spans="1:256" x14ac:dyDescent="0.3">
      <c r="B60" s="35" t="s">
        <v>151</v>
      </c>
      <c r="C60" s="49">
        <f>C53/40</f>
        <v>2.0302955126186149</v>
      </c>
      <c r="D60" s="49"/>
      <c r="E60" s="82"/>
      <c r="F60" s="82"/>
    </row>
    <row r="61" spans="1:256" x14ac:dyDescent="0.3">
      <c r="A61" s="34" t="s">
        <v>192</v>
      </c>
      <c r="B61" s="35"/>
      <c r="E61" s="44"/>
      <c r="F61" s="45"/>
      <c r="J61" s="46"/>
      <c r="K61" s="51"/>
    </row>
    <row r="62" spans="1:256" ht="25" x14ac:dyDescent="0.3">
      <c r="A62" s="52"/>
      <c r="B62" s="35" t="s">
        <v>193</v>
      </c>
      <c r="C62" s="46">
        <v>77136</v>
      </c>
      <c r="D62" s="46"/>
      <c r="E62" s="41" t="s">
        <v>194</v>
      </c>
      <c r="F62" s="41" t="s">
        <v>195</v>
      </c>
      <c r="G62" s="53"/>
      <c r="H62" s="54"/>
      <c r="I62" s="55"/>
      <c r="J62" s="46"/>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c r="BY62" s="55"/>
      <c r="BZ62" s="55"/>
      <c r="CA62" s="55"/>
      <c r="CB62" s="55"/>
      <c r="CC62" s="55"/>
      <c r="CD62" s="55"/>
      <c r="CE62" s="55"/>
      <c r="CF62" s="55"/>
      <c r="CG62" s="55"/>
      <c r="CH62" s="55"/>
      <c r="CI62" s="55"/>
      <c r="CJ62" s="55"/>
      <c r="CK62" s="55"/>
      <c r="CL62" s="55"/>
      <c r="CM62" s="55"/>
      <c r="CN62" s="55"/>
      <c r="CO62" s="55"/>
      <c r="CP62" s="55"/>
      <c r="CQ62" s="55"/>
      <c r="CR62" s="55"/>
      <c r="CS62" s="55"/>
      <c r="CT62" s="55"/>
      <c r="CU62" s="55"/>
      <c r="CV62" s="55"/>
      <c r="CW62" s="55"/>
      <c r="CX62" s="55"/>
      <c r="CY62" s="55"/>
      <c r="CZ62" s="55"/>
      <c r="DA62" s="55"/>
      <c r="DB62" s="55"/>
      <c r="DC62" s="55"/>
      <c r="DD62" s="55"/>
      <c r="DE62" s="55"/>
      <c r="DF62" s="55"/>
      <c r="DG62" s="55"/>
      <c r="DH62" s="55"/>
      <c r="DI62" s="55"/>
      <c r="DJ62" s="55"/>
      <c r="DK62" s="55"/>
      <c r="DL62" s="55"/>
      <c r="DM62" s="55"/>
      <c r="DN62" s="55"/>
      <c r="DO62" s="55"/>
      <c r="DP62" s="55"/>
      <c r="DQ62" s="55"/>
      <c r="DR62" s="55"/>
      <c r="DS62" s="55"/>
      <c r="DT62" s="55"/>
      <c r="DU62" s="55"/>
      <c r="DV62" s="55"/>
      <c r="DW62" s="55"/>
      <c r="DX62" s="55"/>
      <c r="DY62" s="55"/>
      <c r="DZ62" s="55"/>
      <c r="EA62" s="55"/>
      <c r="EB62" s="55"/>
      <c r="EC62" s="55"/>
      <c r="ED62" s="55"/>
      <c r="EE62" s="55"/>
      <c r="EF62" s="55"/>
      <c r="EG62" s="55"/>
      <c r="EH62" s="55"/>
      <c r="EI62" s="55"/>
      <c r="EJ62" s="55"/>
      <c r="EK62" s="55"/>
      <c r="EL62" s="55"/>
      <c r="EM62" s="55"/>
      <c r="EN62" s="55"/>
      <c r="EO62" s="55"/>
      <c r="EP62" s="55"/>
      <c r="EQ62" s="55"/>
      <c r="ER62" s="55"/>
      <c r="ES62" s="55"/>
      <c r="ET62" s="55"/>
      <c r="EU62" s="55"/>
      <c r="EV62" s="55"/>
      <c r="EW62" s="55"/>
      <c r="EX62" s="55"/>
      <c r="EY62" s="55"/>
      <c r="EZ62" s="55"/>
      <c r="FA62" s="55"/>
      <c r="FB62" s="55"/>
      <c r="FC62" s="55"/>
      <c r="FD62" s="55"/>
      <c r="FE62" s="55"/>
      <c r="FF62" s="55"/>
      <c r="FG62" s="55"/>
      <c r="FH62" s="55"/>
      <c r="FI62" s="55"/>
      <c r="FJ62" s="55"/>
      <c r="FK62" s="55"/>
      <c r="FL62" s="55"/>
      <c r="FM62" s="55"/>
      <c r="FN62" s="55"/>
      <c r="FO62" s="55"/>
      <c r="FP62" s="55"/>
      <c r="FQ62" s="55"/>
      <c r="FR62" s="55"/>
      <c r="FS62" s="55"/>
      <c r="FT62" s="55"/>
      <c r="FU62" s="55"/>
      <c r="FV62" s="55"/>
      <c r="FW62" s="55"/>
      <c r="FX62" s="55"/>
      <c r="FY62" s="55"/>
      <c r="FZ62" s="55"/>
      <c r="GA62" s="55"/>
      <c r="GB62" s="55"/>
      <c r="GC62" s="55"/>
      <c r="GD62" s="55"/>
      <c r="GE62" s="55"/>
      <c r="GF62" s="55"/>
      <c r="GG62" s="55"/>
      <c r="GH62" s="55"/>
      <c r="GI62" s="55"/>
      <c r="GJ62" s="55"/>
      <c r="GK62" s="55"/>
      <c r="GL62" s="55"/>
      <c r="GM62" s="55"/>
      <c r="GN62" s="55"/>
      <c r="GO62" s="55"/>
      <c r="GP62" s="55"/>
      <c r="GQ62" s="55"/>
      <c r="GR62" s="55"/>
      <c r="GS62" s="55"/>
      <c r="GT62" s="55"/>
      <c r="GU62" s="55"/>
      <c r="GV62" s="55"/>
      <c r="GW62" s="55"/>
      <c r="GX62" s="55"/>
      <c r="GY62" s="55"/>
      <c r="GZ62" s="55"/>
      <c r="HA62" s="55"/>
      <c r="HB62" s="55"/>
      <c r="HC62" s="55"/>
      <c r="HD62" s="55"/>
      <c r="HE62" s="55"/>
      <c r="HF62" s="55"/>
      <c r="HG62" s="55"/>
      <c r="HH62" s="55"/>
      <c r="HI62" s="55"/>
      <c r="HJ62" s="55"/>
      <c r="HK62" s="55"/>
      <c r="HL62" s="55"/>
      <c r="HM62" s="55"/>
      <c r="HN62" s="55"/>
      <c r="HO62" s="55"/>
      <c r="HP62" s="55"/>
      <c r="HQ62" s="55"/>
      <c r="HR62" s="55"/>
      <c r="HS62" s="55"/>
      <c r="HT62" s="55"/>
      <c r="HU62" s="55"/>
      <c r="HV62" s="55"/>
      <c r="HW62" s="55"/>
      <c r="HX62" s="55"/>
      <c r="HY62" s="55"/>
      <c r="HZ62" s="55"/>
      <c r="IA62" s="55"/>
      <c r="IB62" s="55"/>
      <c r="IC62" s="55"/>
      <c r="ID62" s="55"/>
      <c r="IE62" s="55"/>
      <c r="IF62" s="55"/>
      <c r="IG62" s="55"/>
      <c r="IH62" s="55"/>
      <c r="II62" s="55"/>
      <c r="IJ62" s="55"/>
      <c r="IK62" s="55"/>
      <c r="IL62" s="55"/>
      <c r="IM62" s="55"/>
      <c r="IN62" s="55"/>
      <c r="IO62" s="55"/>
      <c r="IP62" s="55"/>
      <c r="IQ62" s="55"/>
      <c r="IR62" s="55"/>
      <c r="IS62" s="55"/>
      <c r="IT62" s="55"/>
      <c r="IU62" s="55"/>
      <c r="IV62" s="55"/>
    </row>
    <row r="63" spans="1:256" ht="25.5" x14ac:dyDescent="0.3">
      <c r="B63" s="35" t="s">
        <v>196</v>
      </c>
      <c r="C63" s="46">
        <v>23140.701728053002</v>
      </c>
      <c r="D63" s="46"/>
      <c r="E63" s="41" t="s">
        <v>197</v>
      </c>
      <c r="F63" s="43" t="s">
        <v>198</v>
      </c>
    </row>
    <row r="64" spans="1:256" ht="15" x14ac:dyDescent="0.3">
      <c r="A64" s="34" t="s">
        <v>199</v>
      </c>
      <c r="B64" s="35"/>
      <c r="C64" s="46"/>
      <c r="D64" s="46"/>
      <c r="E64" s="44"/>
      <c r="F64" s="45"/>
    </row>
    <row r="65" spans="1:256" x14ac:dyDescent="0.3">
      <c r="A65" s="34" t="s">
        <v>200</v>
      </c>
      <c r="B65" s="35"/>
      <c r="C65" s="46"/>
      <c r="D65" s="46"/>
      <c r="E65" s="44"/>
      <c r="F65" s="45"/>
    </row>
    <row r="66" spans="1:256" x14ac:dyDescent="0.3">
      <c r="A66" s="52"/>
      <c r="B66" s="56" t="s">
        <v>201</v>
      </c>
      <c r="C66" s="46">
        <v>578.517543201325</v>
      </c>
      <c r="D66" s="46"/>
      <c r="E66" s="83" t="s">
        <v>202</v>
      </c>
      <c r="F66" s="83" t="s">
        <v>203</v>
      </c>
      <c r="G66" s="53"/>
      <c r="H66" s="54"/>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c r="CA66" s="55"/>
      <c r="CB66" s="55"/>
      <c r="CC66" s="55"/>
      <c r="CD66" s="55"/>
      <c r="CE66" s="55"/>
      <c r="CF66" s="55"/>
      <c r="CG66" s="55"/>
      <c r="CH66" s="55"/>
      <c r="CI66" s="55"/>
      <c r="CJ66" s="55"/>
      <c r="CK66" s="55"/>
      <c r="CL66" s="55"/>
      <c r="CM66" s="55"/>
      <c r="CN66" s="55"/>
      <c r="CO66" s="55"/>
      <c r="CP66" s="55"/>
      <c r="CQ66" s="55"/>
      <c r="CR66" s="55"/>
      <c r="CS66" s="55"/>
      <c r="CT66" s="55"/>
      <c r="CU66" s="55"/>
      <c r="CV66" s="55"/>
      <c r="CW66" s="55"/>
      <c r="CX66" s="55"/>
      <c r="CY66" s="55"/>
      <c r="CZ66" s="55"/>
      <c r="DA66" s="55"/>
      <c r="DB66" s="55"/>
      <c r="DC66" s="55"/>
      <c r="DD66" s="55"/>
      <c r="DE66" s="55"/>
      <c r="DF66" s="55"/>
      <c r="DG66" s="55"/>
      <c r="DH66" s="55"/>
      <c r="DI66" s="55"/>
      <c r="DJ66" s="55"/>
      <c r="DK66" s="55"/>
      <c r="DL66" s="55"/>
      <c r="DM66" s="55"/>
      <c r="DN66" s="55"/>
      <c r="DO66" s="55"/>
      <c r="DP66" s="55"/>
      <c r="DQ66" s="55"/>
      <c r="DR66" s="55"/>
      <c r="DS66" s="55"/>
      <c r="DT66" s="55"/>
      <c r="DU66" s="55"/>
      <c r="DV66" s="55"/>
      <c r="DW66" s="55"/>
      <c r="DX66" s="55"/>
      <c r="DY66" s="55"/>
      <c r="DZ66" s="55"/>
      <c r="EA66" s="55"/>
      <c r="EB66" s="55"/>
      <c r="EC66" s="55"/>
      <c r="ED66" s="55"/>
      <c r="EE66" s="55"/>
      <c r="EF66" s="55"/>
      <c r="EG66" s="55"/>
      <c r="EH66" s="55"/>
      <c r="EI66" s="55"/>
      <c r="EJ66" s="55"/>
      <c r="EK66" s="55"/>
      <c r="EL66" s="55"/>
      <c r="EM66" s="55"/>
      <c r="EN66" s="55"/>
      <c r="EO66" s="55"/>
      <c r="EP66" s="55"/>
      <c r="EQ66" s="55"/>
      <c r="ER66" s="55"/>
      <c r="ES66" s="55"/>
      <c r="ET66" s="55"/>
      <c r="EU66" s="55"/>
      <c r="EV66" s="55"/>
      <c r="EW66" s="55"/>
      <c r="EX66" s="55"/>
      <c r="EY66" s="55"/>
      <c r="EZ66" s="55"/>
      <c r="FA66" s="55"/>
      <c r="FB66" s="55"/>
      <c r="FC66" s="55"/>
      <c r="FD66" s="55"/>
      <c r="FE66" s="55"/>
      <c r="FF66" s="55"/>
      <c r="FG66" s="55"/>
      <c r="FH66" s="55"/>
      <c r="FI66" s="55"/>
      <c r="FJ66" s="55"/>
      <c r="FK66" s="55"/>
      <c r="FL66" s="55"/>
      <c r="FM66" s="55"/>
      <c r="FN66" s="55"/>
      <c r="FO66" s="55"/>
      <c r="FP66" s="55"/>
      <c r="FQ66" s="55"/>
      <c r="FR66" s="55"/>
      <c r="FS66" s="55"/>
      <c r="FT66" s="55"/>
      <c r="FU66" s="55"/>
      <c r="FV66" s="55"/>
      <c r="FW66" s="55"/>
      <c r="FX66" s="55"/>
      <c r="FY66" s="55"/>
      <c r="FZ66" s="55"/>
      <c r="GA66" s="55"/>
      <c r="GB66" s="55"/>
      <c r="GC66" s="55"/>
      <c r="GD66" s="55"/>
      <c r="GE66" s="55"/>
      <c r="GF66" s="55"/>
      <c r="GG66" s="55"/>
      <c r="GH66" s="55"/>
      <c r="GI66" s="55"/>
      <c r="GJ66" s="55"/>
      <c r="GK66" s="55"/>
      <c r="GL66" s="55"/>
      <c r="GM66" s="55"/>
      <c r="GN66" s="55"/>
      <c r="GO66" s="55"/>
      <c r="GP66" s="55"/>
      <c r="GQ66" s="55"/>
      <c r="GR66" s="55"/>
      <c r="GS66" s="55"/>
      <c r="GT66" s="55"/>
      <c r="GU66" s="55"/>
      <c r="GV66" s="55"/>
      <c r="GW66" s="55"/>
      <c r="GX66" s="55"/>
      <c r="GY66" s="55"/>
      <c r="GZ66" s="55"/>
      <c r="HA66" s="55"/>
      <c r="HB66" s="55"/>
      <c r="HC66" s="55"/>
      <c r="HD66" s="55"/>
      <c r="HE66" s="55"/>
      <c r="HF66" s="55"/>
      <c r="HG66" s="55"/>
      <c r="HH66" s="55"/>
      <c r="HI66" s="55"/>
      <c r="HJ66" s="55"/>
      <c r="HK66" s="55"/>
      <c r="HL66" s="55"/>
      <c r="HM66" s="55"/>
      <c r="HN66" s="55"/>
      <c r="HO66" s="55"/>
      <c r="HP66" s="55"/>
      <c r="HQ66" s="55"/>
      <c r="HR66" s="55"/>
      <c r="HS66" s="55"/>
      <c r="HT66" s="55"/>
      <c r="HU66" s="55"/>
      <c r="HV66" s="55"/>
      <c r="HW66" s="55"/>
      <c r="HX66" s="55"/>
      <c r="HY66" s="55"/>
      <c r="HZ66" s="55"/>
      <c r="IA66" s="55"/>
      <c r="IB66" s="55"/>
      <c r="IC66" s="55"/>
      <c r="ID66" s="55"/>
      <c r="IE66" s="55"/>
      <c r="IF66" s="55"/>
      <c r="IG66" s="55"/>
      <c r="IH66" s="55"/>
      <c r="II66" s="55"/>
      <c r="IJ66" s="55"/>
      <c r="IK66" s="55"/>
      <c r="IL66" s="55"/>
      <c r="IM66" s="55"/>
      <c r="IN66" s="55"/>
      <c r="IO66" s="55"/>
      <c r="IP66" s="55"/>
      <c r="IQ66" s="55"/>
      <c r="IR66" s="55"/>
      <c r="IS66" s="55"/>
      <c r="IT66" s="55"/>
      <c r="IU66" s="55"/>
      <c r="IV66" s="55"/>
    </row>
    <row r="67" spans="1:256" x14ac:dyDescent="0.3">
      <c r="A67" s="52"/>
      <c r="B67" s="56" t="s">
        <v>204</v>
      </c>
      <c r="C67" s="46">
        <v>964.19590533554197</v>
      </c>
      <c r="D67" s="46"/>
      <c r="E67" s="84"/>
      <c r="F67" s="84"/>
      <c r="G67" s="53"/>
      <c r="H67" s="54"/>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c r="CC67" s="55"/>
      <c r="CD67" s="55"/>
      <c r="CE67" s="55"/>
      <c r="CF67" s="55"/>
      <c r="CG67" s="55"/>
      <c r="CH67" s="55"/>
      <c r="CI67" s="55"/>
      <c r="CJ67" s="55"/>
      <c r="CK67" s="55"/>
      <c r="CL67" s="55"/>
      <c r="CM67" s="55"/>
      <c r="CN67" s="55"/>
      <c r="CO67" s="55"/>
      <c r="CP67" s="55"/>
      <c r="CQ67" s="55"/>
      <c r="CR67" s="55"/>
      <c r="CS67" s="55"/>
      <c r="CT67" s="55"/>
      <c r="CU67" s="55"/>
      <c r="CV67" s="55"/>
      <c r="CW67" s="55"/>
      <c r="CX67" s="55"/>
      <c r="CY67" s="55"/>
      <c r="CZ67" s="55"/>
      <c r="DA67" s="55"/>
      <c r="DB67" s="55"/>
      <c r="DC67" s="55"/>
      <c r="DD67" s="55"/>
      <c r="DE67" s="55"/>
      <c r="DF67" s="55"/>
      <c r="DG67" s="55"/>
      <c r="DH67" s="55"/>
      <c r="DI67" s="55"/>
      <c r="DJ67" s="55"/>
      <c r="DK67" s="55"/>
      <c r="DL67" s="55"/>
      <c r="DM67" s="55"/>
      <c r="DN67" s="55"/>
      <c r="DO67" s="55"/>
      <c r="DP67" s="55"/>
      <c r="DQ67" s="55"/>
      <c r="DR67" s="55"/>
      <c r="DS67" s="55"/>
      <c r="DT67" s="55"/>
      <c r="DU67" s="55"/>
      <c r="DV67" s="55"/>
      <c r="DW67" s="55"/>
      <c r="DX67" s="55"/>
      <c r="DY67" s="55"/>
      <c r="DZ67" s="55"/>
      <c r="EA67" s="55"/>
      <c r="EB67" s="55"/>
      <c r="EC67" s="55"/>
      <c r="ED67" s="55"/>
      <c r="EE67" s="55"/>
      <c r="EF67" s="55"/>
      <c r="EG67" s="55"/>
      <c r="EH67" s="55"/>
      <c r="EI67" s="55"/>
      <c r="EJ67" s="55"/>
      <c r="EK67" s="55"/>
      <c r="EL67" s="55"/>
      <c r="EM67" s="55"/>
      <c r="EN67" s="55"/>
      <c r="EO67" s="55"/>
      <c r="EP67" s="55"/>
      <c r="EQ67" s="55"/>
      <c r="ER67" s="55"/>
      <c r="ES67" s="55"/>
      <c r="ET67" s="55"/>
      <c r="EU67" s="55"/>
      <c r="EV67" s="55"/>
      <c r="EW67" s="55"/>
      <c r="EX67" s="55"/>
      <c r="EY67" s="55"/>
      <c r="EZ67" s="55"/>
      <c r="FA67" s="55"/>
      <c r="FB67" s="55"/>
      <c r="FC67" s="55"/>
      <c r="FD67" s="55"/>
      <c r="FE67" s="55"/>
      <c r="FF67" s="55"/>
      <c r="FG67" s="55"/>
      <c r="FH67" s="55"/>
      <c r="FI67" s="55"/>
      <c r="FJ67" s="55"/>
      <c r="FK67" s="55"/>
      <c r="FL67" s="55"/>
      <c r="FM67" s="55"/>
      <c r="FN67" s="55"/>
      <c r="FO67" s="55"/>
      <c r="FP67" s="55"/>
      <c r="FQ67" s="55"/>
      <c r="FR67" s="55"/>
      <c r="FS67" s="55"/>
      <c r="FT67" s="55"/>
      <c r="FU67" s="55"/>
      <c r="FV67" s="55"/>
      <c r="FW67" s="55"/>
      <c r="FX67" s="55"/>
      <c r="FY67" s="55"/>
      <c r="FZ67" s="55"/>
      <c r="GA67" s="55"/>
      <c r="GB67" s="55"/>
      <c r="GC67" s="55"/>
      <c r="GD67" s="55"/>
      <c r="GE67" s="55"/>
      <c r="GF67" s="55"/>
      <c r="GG67" s="55"/>
      <c r="GH67" s="55"/>
      <c r="GI67" s="55"/>
      <c r="GJ67" s="55"/>
      <c r="GK67" s="55"/>
      <c r="GL67" s="55"/>
      <c r="GM67" s="55"/>
      <c r="GN67" s="55"/>
      <c r="GO67" s="55"/>
      <c r="GP67" s="55"/>
      <c r="GQ67" s="55"/>
      <c r="GR67" s="55"/>
      <c r="GS67" s="55"/>
      <c r="GT67" s="55"/>
      <c r="GU67" s="55"/>
      <c r="GV67" s="55"/>
      <c r="GW67" s="55"/>
      <c r="GX67" s="55"/>
      <c r="GY67" s="55"/>
      <c r="GZ67" s="55"/>
      <c r="HA67" s="55"/>
      <c r="HB67" s="55"/>
      <c r="HC67" s="55"/>
      <c r="HD67" s="55"/>
      <c r="HE67" s="55"/>
      <c r="HF67" s="55"/>
      <c r="HG67" s="55"/>
      <c r="HH67" s="55"/>
      <c r="HI67" s="55"/>
      <c r="HJ67" s="55"/>
      <c r="HK67" s="55"/>
      <c r="HL67" s="55"/>
      <c r="HM67" s="55"/>
      <c r="HN67" s="55"/>
      <c r="HO67" s="55"/>
      <c r="HP67" s="55"/>
      <c r="HQ67" s="55"/>
      <c r="HR67" s="55"/>
      <c r="HS67" s="55"/>
      <c r="HT67" s="55"/>
      <c r="HU67" s="55"/>
      <c r="HV67" s="55"/>
      <c r="HW67" s="55"/>
      <c r="HX67" s="55"/>
      <c r="HY67" s="55"/>
      <c r="HZ67" s="55"/>
      <c r="IA67" s="55"/>
      <c r="IB67" s="55"/>
      <c r="IC67" s="55"/>
      <c r="ID67" s="55"/>
      <c r="IE67" s="55"/>
      <c r="IF67" s="55"/>
      <c r="IG67" s="55"/>
      <c r="IH67" s="55"/>
      <c r="II67" s="55"/>
      <c r="IJ67" s="55"/>
      <c r="IK67" s="55"/>
      <c r="IL67" s="55"/>
      <c r="IM67" s="55"/>
      <c r="IN67" s="55"/>
      <c r="IO67" s="55"/>
      <c r="IP67" s="55"/>
      <c r="IQ67" s="55"/>
      <c r="IR67" s="55"/>
      <c r="IS67" s="55"/>
      <c r="IT67" s="55"/>
      <c r="IU67" s="55"/>
      <c r="IV67" s="55"/>
    </row>
    <row r="68" spans="1:256" x14ac:dyDescent="0.3">
      <c r="A68" s="52"/>
      <c r="B68" s="56" t="s">
        <v>205</v>
      </c>
      <c r="C68" s="46">
        <v>1542.7134485368699</v>
      </c>
      <c r="D68" s="46"/>
      <c r="E68" s="84"/>
      <c r="F68" s="84"/>
      <c r="G68" s="57"/>
      <c r="H68" s="54"/>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c r="CC68" s="55"/>
      <c r="CD68" s="55"/>
      <c r="CE68" s="55"/>
      <c r="CF68" s="55"/>
      <c r="CG68" s="55"/>
      <c r="CH68" s="55"/>
      <c r="CI68" s="55"/>
      <c r="CJ68" s="55"/>
      <c r="CK68" s="55"/>
      <c r="CL68" s="55"/>
      <c r="CM68" s="55"/>
      <c r="CN68" s="55"/>
      <c r="CO68" s="55"/>
      <c r="CP68" s="55"/>
      <c r="CQ68" s="55"/>
      <c r="CR68" s="55"/>
      <c r="CS68" s="55"/>
      <c r="CT68" s="55"/>
      <c r="CU68" s="55"/>
      <c r="CV68" s="55"/>
      <c r="CW68" s="55"/>
      <c r="CX68" s="55"/>
      <c r="CY68" s="55"/>
      <c r="CZ68" s="55"/>
      <c r="DA68" s="55"/>
      <c r="DB68" s="55"/>
      <c r="DC68" s="55"/>
      <c r="DD68" s="55"/>
      <c r="DE68" s="55"/>
      <c r="DF68" s="55"/>
      <c r="DG68" s="55"/>
      <c r="DH68" s="55"/>
      <c r="DI68" s="55"/>
      <c r="DJ68" s="55"/>
      <c r="DK68" s="55"/>
      <c r="DL68" s="55"/>
      <c r="DM68" s="55"/>
      <c r="DN68" s="55"/>
      <c r="DO68" s="55"/>
      <c r="DP68" s="55"/>
      <c r="DQ68" s="55"/>
      <c r="DR68" s="55"/>
      <c r="DS68" s="55"/>
      <c r="DT68" s="55"/>
      <c r="DU68" s="55"/>
      <c r="DV68" s="55"/>
      <c r="DW68" s="55"/>
      <c r="DX68" s="55"/>
      <c r="DY68" s="55"/>
      <c r="DZ68" s="55"/>
      <c r="EA68" s="55"/>
      <c r="EB68" s="55"/>
      <c r="EC68" s="55"/>
      <c r="ED68" s="55"/>
      <c r="EE68" s="55"/>
      <c r="EF68" s="55"/>
      <c r="EG68" s="55"/>
      <c r="EH68" s="55"/>
      <c r="EI68" s="55"/>
      <c r="EJ68" s="55"/>
      <c r="EK68" s="55"/>
      <c r="EL68" s="55"/>
      <c r="EM68" s="55"/>
      <c r="EN68" s="55"/>
      <c r="EO68" s="55"/>
      <c r="EP68" s="55"/>
      <c r="EQ68" s="55"/>
      <c r="ER68" s="55"/>
      <c r="ES68" s="55"/>
      <c r="ET68" s="55"/>
      <c r="EU68" s="55"/>
      <c r="EV68" s="55"/>
      <c r="EW68" s="55"/>
      <c r="EX68" s="55"/>
      <c r="EY68" s="55"/>
      <c r="EZ68" s="55"/>
      <c r="FA68" s="55"/>
      <c r="FB68" s="55"/>
      <c r="FC68" s="55"/>
      <c r="FD68" s="55"/>
      <c r="FE68" s="55"/>
      <c r="FF68" s="55"/>
      <c r="FG68" s="55"/>
      <c r="FH68" s="55"/>
      <c r="FI68" s="55"/>
      <c r="FJ68" s="55"/>
      <c r="FK68" s="55"/>
      <c r="FL68" s="55"/>
      <c r="FM68" s="55"/>
      <c r="FN68" s="55"/>
      <c r="FO68" s="55"/>
      <c r="FP68" s="55"/>
      <c r="FQ68" s="55"/>
      <c r="FR68" s="55"/>
      <c r="FS68" s="55"/>
      <c r="FT68" s="55"/>
      <c r="FU68" s="55"/>
      <c r="FV68" s="55"/>
      <c r="FW68" s="55"/>
      <c r="FX68" s="55"/>
      <c r="FY68" s="55"/>
      <c r="FZ68" s="55"/>
      <c r="GA68" s="55"/>
      <c r="GB68" s="55"/>
      <c r="GC68" s="55"/>
      <c r="GD68" s="55"/>
      <c r="GE68" s="55"/>
      <c r="GF68" s="55"/>
      <c r="GG68" s="55"/>
      <c r="GH68" s="55"/>
      <c r="GI68" s="55"/>
      <c r="GJ68" s="55"/>
      <c r="GK68" s="55"/>
      <c r="GL68" s="55"/>
      <c r="GM68" s="55"/>
      <c r="GN68" s="55"/>
      <c r="GO68" s="55"/>
      <c r="GP68" s="55"/>
      <c r="GQ68" s="55"/>
      <c r="GR68" s="55"/>
      <c r="GS68" s="55"/>
      <c r="GT68" s="55"/>
      <c r="GU68" s="55"/>
      <c r="GV68" s="55"/>
      <c r="GW68" s="55"/>
      <c r="GX68" s="55"/>
      <c r="GY68" s="55"/>
      <c r="GZ68" s="55"/>
      <c r="HA68" s="55"/>
      <c r="HB68" s="55"/>
      <c r="HC68" s="55"/>
      <c r="HD68" s="55"/>
      <c r="HE68" s="55"/>
      <c r="HF68" s="55"/>
      <c r="HG68" s="55"/>
      <c r="HH68" s="55"/>
      <c r="HI68" s="55"/>
      <c r="HJ68" s="55"/>
      <c r="HK68" s="55"/>
      <c r="HL68" s="55"/>
      <c r="HM68" s="55"/>
      <c r="HN68" s="55"/>
      <c r="HO68" s="55"/>
      <c r="HP68" s="55"/>
      <c r="HQ68" s="55"/>
      <c r="HR68" s="55"/>
      <c r="HS68" s="55"/>
      <c r="HT68" s="55"/>
      <c r="HU68" s="55"/>
      <c r="HV68" s="55"/>
      <c r="HW68" s="55"/>
      <c r="HX68" s="55"/>
      <c r="HY68" s="55"/>
      <c r="HZ68" s="55"/>
      <c r="IA68" s="55"/>
      <c r="IB68" s="55"/>
      <c r="IC68" s="55"/>
      <c r="ID68" s="55"/>
      <c r="IE68" s="55"/>
      <c r="IF68" s="55"/>
      <c r="IG68" s="55"/>
      <c r="IH68" s="55"/>
      <c r="II68" s="55"/>
      <c r="IJ68" s="55"/>
      <c r="IK68" s="55"/>
      <c r="IL68" s="55"/>
      <c r="IM68" s="55"/>
      <c r="IN68" s="55"/>
      <c r="IO68" s="55"/>
      <c r="IP68" s="55"/>
      <c r="IQ68" s="55"/>
      <c r="IR68" s="55"/>
      <c r="IS68" s="55"/>
      <c r="IT68" s="55"/>
      <c r="IU68" s="55"/>
      <c r="IV68" s="55"/>
    </row>
    <row r="69" spans="1:256" x14ac:dyDescent="0.3">
      <c r="A69" s="52"/>
      <c r="B69" s="56" t="s">
        <v>206</v>
      </c>
      <c r="C69" s="46">
        <v>1928.3918106710801</v>
      </c>
      <c r="D69" s="46"/>
      <c r="E69" s="85"/>
      <c r="F69" s="85"/>
      <c r="G69" s="53"/>
      <c r="H69" s="54"/>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c r="CC69" s="55"/>
      <c r="CD69" s="55"/>
      <c r="CE69" s="55"/>
      <c r="CF69" s="55"/>
      <c r="CG69" s="55"/>
      <c r="CH69" s="55"/>
      <c r="CI69" s="55"/>
      <c r="CJ69" s="55"/>
      <c r="CK69" s="55"/>
      <c r="CL69" s="55"/>
      <c r="CM69" s="55"/>
      <c r="CN69" s="55"/>
      <c r="CO69" s="55"/>
      <c r="CP69" s="55"/>
      <c r="CQ69" s="55"/>
      <c r="CR69" s="55"/>
      <c r="CS69" s="55"/>
      <c r="CT69" s="55"/>
      <c r="CU69" s="55"/>
      <c r="CV69" s="55"/>
      <c r="CW69" s="55"/>
      <c r="CX69" s="55"/>
      <c r="CY69" s="55"/>
      <c r="CZ69" s="55"/>
      <c r="DA69" s="55"/>
      <c r="DB69" s="55"/>
      <c r="DC69" s="55"/>
      <c r="DD69" s="55"/>
      <c r="DE69" s="55"/>
      <c r="DF69" s="55"/>
      <c r="DG69" s="55"/>
      <c r="DH69" s="55"/>
      <c r="DI69" s="55"/>
      <c r="DJ69" s="55"/>
      <c r="DK69" s="55"/>
      <c r="DL69" s="55"/>
      <c r="DM69" s="55"/>
      <c r="DN69" s="55"/>
      <c r="DO69" s="55"/>
      <c r="DP69" s="55"/>
      <c r="DQ69" s="55"/>
      <c r="DR69" s="55"/>
      <c r="DS69" s="55"/>
      <c r="DT69" s="55"/>
      <c r="DU69" s="55"/>
      <c r="DV69" s="55"/>
      <c r="DW69" s="55"/>
      <c r="DX69" s="55"/>
      <c r="DY69" s="55"/>
      <c r="DZ69" s="55"/>
      <c r="EA69" s="55"/>
      <c r="EB69" s="55"/>
      <c r="EC69" s="55"/>
      <c r="ED69" s="55"/>
      <c r="EE69" s="55"/>
      <c r="EF69" s="55"/>
      <c r="EG69" s="55"/>
      <c r="EH69" s="55"/>
      <c r="EI69" s="55"/>
      <c r="EJ69" s="55"/>
      <c r="EK69" s="55"/>
      <c r="EL69" s="55"/>
      <c r="EM69" s="55"/>
      <c r="EN69" s="55"/>
      <c r="EO69" s="55"/>
      <c r="EP69" s="55"/>
      <c r="EQ69" s="55"/>
      <c r="ER69" s="55"/>
      <c r="ES69" s="55"/>
      <c r="ET69" s="55"/>
      <c r="EU69" s="55"/>
      <c r="EV69" s="55"/>
      <c r="EW69" s="55"/>
      <c r="EX69" s="55"/>
      <c r="EY69" s="55"/>
      <c r="EZ69" s="55"/>
      <c r="FA69" s="55"/>
      <c r="FB69" s="55"/>
      <c r="FC69" s="55"/>
      <c r="FD69" s="55"/>
      <c r="FE69" s="55"/>
      <c r="FF69" s="55"/>
      <c r="FG69" s="55"/>
      <c r="FH69" s="55"/>
      <c r="FI69" s="55"/>
      <c r="FJ69" s="55"/>
      <c r="FK69" s="55"/>
      <c r="FL69" s="55"/>
      <c r="FM69" s="55"/>
      <c r="FN69" s="55"/>
      <c r="FO69" s="55"/>
      <c r="FP69" s="55"/>
      <c r="FQ69" s="55"/>
      <c r="FR69" s="55"/>
      <c r="FS69" s="55"/>
      <c r="FT69" s="55"/>
      <c r="FU69" s="55"/>
      <c r="FV69" s="55"/>
      <c r="FW69" s="55"/>
      <c r="FX69" s="55"/>
      <c r="FY69" s="55"/>
      <c r="FZ69" s="55"/>
      <c r="GA69" s="55"/>
      <c r="GB69" s="55"/>
      <c r="GC69" s="55"/>
      <c r="GD69" s="55"/>
      <c r="GE69" s="55"/>
      <c r="GF69" s="55"/>
      <c r="GG69" s="55"/>
      <c r="GH69" s="55"/>
      <c r="GI69" s="55"/>
      <c r="GJ69" s="55"/>
      <c r="GK69" s="55"/>
      <c r="GL69" s="55"/>
      <c r="GM69" s="55"/>
      <c r="GN69" s="55"/>
      <c r="GO69" s="55"/>
      <c r="GP69" s="55"/>
      <c r="GQ69" s="55"/>
      <c r="GR69" s="55"/>
      <c r="GS69" s="55"/>
      <c r="GT69" s="55"/>
      <c r="GU69" s="55"/>
      <c r="GV69" s="55"/>
      <c r="GW69" s="55"/>
      <c r="GX69" s="55"/>
      <c r="GY69" s="55"/>
      <c r="GZ69" s="55"/>
      <c r="HA69" s="55"/>
      <c r="HB69" s="55"/>
      <c r="HC69" s="55"/>
      <c r="HD69" s="55"/>
      <c r="HE69" s="55"/>
      <c r="HF69" s="55"/>
      <c r="HG69" s="55"/>
      <c r="HH69" s="55"/>
      <c r="HI69" s="55"/>
      <c r="HJ69" s="55"/>
      <c r="HK69" s="55"/>
      <c r="HL69" s="55"/>
      <c r="HM69" s="55"/>
      <c r="HN69" s="55"/>
      <c r="HO69" s="55"/>
      <c r="HP69" s="55"/>
      <c r="HQ69" s="55"/>
      <c r="HR69" s="55"/>
      <c r="HS69" s="55"/>
      <c r="HT69" s="55"/>
      <c r="HU69" s="55"/>
      <c r="HV69" s="55"/>
      <c r="HW69" s="55"/>
      <c r="HX69" s="55"/>
      <c r="HY69" s="55"/>
      <c r="HZ69" s="55"/>
      <c r="IA69" s="55"/>
      <c r="IB69" s="55"/>
      <c r="IC69" s="55"/>
      <c r="ID69" s="55"/>
      <c r="IE69" s="55"/>
      <c r="IF69" s="55"/>
      <c r="IG69" s="55"/>
      <c r="IH69" s="55"/>
      <c r="II69" s="55"/>
      <c r="IJ69" s="55"/>
      <c r="IK69" s="55"/>
      <c r="IL69" s="55"/>
      <c r="IM69" s="55"/>
      <c r="IN69" s="55"/>
      <c r="IO69" s="55"/>
      <c r="IP69" s="55"/>
      <c r="IQ69" s="55"/>
      <c r="IR69" s="55"/>
      <c r="IS69" s="55"/>
      <c r="IT69" s="55"/>
      <c r="IU69" s="55"/>
      <c r="IV69" s="55"/>
    </row>
    <row r="70" spans="1:256" x14ac:dyDescent="0.3">
      <c r="A70" s="34" t="s">
        <v>207</v>
      </c>
      <c r="B70" s="35"/>
      <c r="E70" s="44"/>
      <c r="F70" s="58"/>
      <c r="G70" s="53"/>
      <c r="H70" s="54"/>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c r="CC70" s="55"/>
      <c r="CD70" s="55"/>
      <c r="CE70" s="55"/>
      <c r="CF70" s="55"/>
      <c r="CG70" s="55"/>
      <c r="CH70" s="55"/>
      <c r="CI70" s="55"/>
      <c r="CJ70" s="55"/>
      <c r="CK70" s="55"/>
      <c r="CL70" s="55"/>
      <c r="CM70" s="55"/>
      <c r="CN70" s="55"/>
      <c r="CO70" s="55"/>
      <c r="CP70" s="55"/>
      <c r="CQ70" s="55"/>
      <c r="CR70" s="55"/>
      <c r="CS70" s="55"/>
      <c r="CT70" s="55"/>
      <c r="CU70" s="55"/>
      <c r="CV70" s="55"/>
      <c r="CW70" s="55"/>
      <c r="CX70" s="55"/>
      <c r="CY70" s="55"/>
      <c r="CZ70" s="55"/>
      <c r="DA70" s="55"/>
      <c r="DB70" s="55"/>
      <c r="DC70" s="55"/>
      <c r="DD70" s="55"/>
      <c r="DE70" s="55"/>
      <c r="DF70" s="55"/>
      <c r="DG70" s="55"/>
      <c r="DH70" s="55"/>
      <c r="DI70" s="55"/>
      <c r="DJ70" s="55"/>
      <c r="DK70" s="55"/>
      <c r="DL70" s="55"/>
      <c r="DM70" s="55"/>
      <c r="DN70" s="55"/>
      <c r="DO70" s="55"/>
      <c r="DP70" s="55"/>
      <c r="DQ70" s="55"/>
      <c r="DR70" s="55"/>
      <c r="DS70" s="55"/>
      <c r="DT70" s="55"/>
      <c r="DU70" s="55"/>
      <c r="DV70" s="55"/>
      <c r="DW70" s="55"/>
      <c r="DX70" s="55"/>
      <c r="DY70" s="55"/>
      <c r="DZ70" s="55"/>
      <c r="EA70" s="55"/>
      <c r="EB70" s="55"/>
      <c r="EC70" s="55"/>
      <c r="ED70" s="55"/>
      <c r="EE70" s="55"/>
      <c r="EF70" s="55"/>
      <c r="EG70" s="55"/>
      <c r="EH70" s="55"/>
      <c r="EI70" s="55"/>
      <c r="EJ70" s="55"/>
      <c r="EK70" s="55"/>
      <c r="EL70" s="55"/>
      <c r="EM70" s="55"/>
      <c r="EN70" s="55"/>
      <c r="EO70" s="55"/>
      <c r="EP70" s="55"/>
      <c r="EQ70" s="55"/>
      <c r="ER70" s="55"/>
      <c r="ES70" s="55"/>
      <c r="ET70" s="55"/>
      <c r="EU70" s="55"/>
      <c r="EV70" s="55"/>
      <c r="EW70" s="55"/>
      <c r="EX70" s="55"/>
      <c r="EY70" s="55"/>
      <c r="EZ70" s="55"/>
      <c r="FA70" s="55"/>
      <c r="FB70" s="55"/>
      <c r="FC70" s="55"/>
      <c r="FD70" s="55"/>
      <c r="FE70" s="55"/>
      <c r="FF70" s="55"/>
      <c r="FG70" s="55"/>
      <c r="FH70" s="55"/>
      <c r="FI70" s="55"/>
      <c r="FJ70" s="55"/>
      <c r="FK70" s="55"/>
      <c r="FL70" s="55"/>
      <c r="FM70" s="55"/>
      <c r="FN70" s="55"/>
      <c r="FO70" s="55"/>
      <c r="FP70" s="55"/>
      <c r="FQ70" s="55"/>
      <c r="FR70" s="55"/>
      <c r="FS70" s="55"/>
      <c r="FT70" s="55"/>
      <c r="FU70" s="55"/>
      <c r="FV70" s="55"/>
      <c r="FW70" s="55"/>
      <c r="FX70" s="55"/>
      <c r="FY70" s="55"/>
      <c r="FZ70" s="55"/>
      <c r="GA70" s="55"/>
      <c r="GB70" s="55"/>
      <c r="GC70" s="55"/>
      <c r="GD70" s="55"/>
      <c r="GE70" s="55"/>
      <c r="GF70" s="55"/>
      <c r="GG70" s="55"/>
      <c r="GH70" s="55"/>
      <c r="GI70" s="55"/>
      <c r="GJ70" s="55"/>
      <c r="GK70" s="55"/>
      <c r="GL70" s="55"/>
      <c r="GM70" s="55"/>
      <c r="GN70" s="55"/>
      <c r="GO70" s="55"/>
      <c r="GP70" s="55"/>
      <c r="GQ70" s="55"/>
      <c r="GR70" s="55"/>
      <c r="GS70" s="55"/>
      <c r="GT70" s="55"/>
      <c r="GU70" s="55"/>
      <c r="GV70" s="55"/>
      <c r="GW70" s="55"/>
      <c r="GX70" s="55"/>
      <c r="GY70" s="55"/>
      <c r="GZ70" s="55"/>
      <c r="HA70" s="55"/>
      <c r="HB70" s="55"/>
      <c r="HC70" s="55"/>
      <c r="HD70" s="55"/>
      <c r="HE70" s="55"/>
      <c r="HF70" s="55"/>
      <c r="HG70" s="55"/>
      <c r="HH70" s="55"/>
      <c r="HI70" s="55"/>
      <c r="HJ70" s="55"/>
      <c r="HK70" s="55"/>
      <c r="HL70" s="55"/>
      <c r="HM70" s="55"/>
      <c r="HN70" s="55"/>
      <c r="HO70" s="55"/>
      <c r="HP70" s="55"/>
      <c r="HQ70" s="55"/>
      <c r="HR70" s="55"/>
      <c r="HS70" s="55"/>
      <c r="HT70" s="55"/>
      <c r="HU70" s="55"/>
      <c r="HV70" s="55"/>
      <c r="HW70" s="55"/>
      <c r="HX70" s="55"/>
      <c r="HY70" s="55"/>
      <c r="HZ70" s="55"/>
      <c r="IA70" s="55"/>
      <c r="IB70" s="55"/>
      <c r="IC70" s="55"/>
      <c r="ID70" s="55"/>
      <c r="IE70" s="55"/>
      <c r="IF70" s="55"/>
      <c r="IG70" s="55"/>
      <c r="IH70" s="55"/>
      <c r="II70" s="55"/>
      <c r="IJ70" s="55"/>
      <c r="IK70" s="55"/>
      <c r="IL70" s="55"/>
      <c r="IM70" s="55"/>
      <c r="IN70" s="55"/>
      <c r="IO70" s="55"/>
      <c r="IP70" s="55"/>
      <c r="IQ70" s="55"/>
      <c r="IR70" s="55"/>
      <c r="IS70" s="55"/>
      <c r="IT70" s="55"/>
      <c r="IU70" s="55"/>
      <c r="IV70" s="55"/>
    </row>
    <row r="71" spans="1:256" ht="25" x14ac:dyDescent="0.3">
      <c r="B71" s="35" t="s">
        <v>208</v>
      </c>
      <c r="C71" s="46">
        <v>39716</v>
      </c>
      <c r="D71" s="46"/>
      <c r="E71" s="41" t="s">
        <v>209</v>
      </c>
      <c r="F71" s="41" t="s">
        <v>210</v>
      </c>
      <c r="G71" s="33"/>
      <c r="H71" s="47"/>
    </row>
    <row r="72" spans="1:256" ht="60" customHeight="1" x14ac:dyDescent="0.3">
      <c r="B72" s="35" t="s">
        <v>211</v>
      </c>
      <c r="C72" s="46">
        <v>993</v>
      </c>
      <c r="D72" s="46"/>
      <c r="E72" s="41" t="s">
        <v>212</v>
      </c>
      <c r="F72" s="41" t="s">
        <v>213</v>
      </c>
      <c r="G72" s="33"/>
      <c r="H72" s="47"/>
    </row>
    <row r="74" spans="1:256" x14ac:dyDescent="0.3">
      <c r="A74" s="34" t="s">
        <v>214</v>
      </c>
      <c r="B74" s="59"/>
      <c r="C74" s="60"/>
      <c r="D74" s="60"/>
      <c r="E74" s="61"/>
      <c r="F74" s="62"/>
      <c r="G74" s="63"/>
      <c r="H74" s="64"/>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c r="ES74" s="63"/>
      <c r="ET74" s="63"/>
      <c r="EU74" s="63"/>
      <c r="EV74" s="63"/>
      <c r="EW74" s="63"/>
      <c r="EX74" s="63"/>
      <c r="EY74" s="63"/>
      <c r="EZ74" s="63"/>
      <c r="FA74" s="63"/>
      <c r="FB74" s="63"/>
      <c r="FC74" s="63"/>
      <c r="FD74" s="63"/>
      <c r="FE74" s="63"/>
      <c r="FF74" s="63"/>
      <c r="FG74" s="63"/>
      <c r="FH74" s="63"/>
      <c r="FI74" s="63"/>
      <c r="FJ74" s="63"/>
      <c r="FK74" s="63"/>
      <c r="FL74" s="63"/>
      <c r="FM74" s="63"/>
      <c r="FN74" s="63"/>
      <c r="FO74" s="63"/>
      <c r="FP74" s="63"/>
      <c r="FQ74" s="63"/>
      <c r="FR74" s="63"/>
      <c r="FS74" s="63"/>
      <c r="FT74" s="63"/>
      <c r="FU74" s="63"/>
      <c r="FV74" s="63"/>
      <c r="FW74" s="63"/>
      <c r="FX74" s="63"/>
      <c r="FY74" s="63"/>
      <c r="FZ74" s="63"/>
      <c r="GA74" s="63"/>
      <c r="GB74" s="63"/>
      <c r="GC74" s="63"/>
      <c r="GD74" s="63"/>
      <c r="GE74" s="63"/>
      <c r="GF74" s="63"/>
      <c r="GG74" s="63"/>
      <c r="GH74" s="63"/>
      <c r="GI74" s="63"/>
      <c r="GJ74" s="63"/>
      <c r="GK74" s="63"/>
      <c r="GL74" s="63"/>
      <c r="GM74" s="63"/>
      <c r="GN74" s="63"/>
      <c r="GO74" s="63"/>
      <c r="GP74" s="63"/>
      <c r="GQ74" s="63"/>
      <c r="GR74" s="63"/>
      <c r="GS74" s="63"/>
      <c r="GT74" s="63"/>
      <c r="GU74" s="63"/>
      <c r="GV74" s="63"/>
      <c r="GW74" s="63"/>
      <c r="GX74" s="63"/>
      <c r="GY74" s="63"/>
      <c r="GZ74" s="63"/>
      <c r="HA74" s="63"/>
      <c r="HB74" s="63"/>
      <c r="HC74" s="63"/>
      <c r="HD74" s="63"/>
      <c r="HE74" s="63"/>
      <c r="HF74" s="63"/>
      <c r="HG74" s="63"/>
      <c r="HH74" s="63"/>
      <c r="HI74" s="63"/>
      <c r="HJ74" s="63"/>
      <c r="HK74" s="63"/>
      <c r="HL74" s="63"/>
      <c r="HM74" s="63"/>
      <c r="HN74" s="63"/>
      <c r="HO74" s="63"/>
      <c r="HP74" s="63"/>
      <c r="HQ74" s="63"/>
      <c r="HR74" s="63"/>
      <c r="HS74" s="63"/>
      <c r="HT74" s="63"/>
      <c r="HU74" s="63"/>
      <c r="HV74" s="63"/>
      <c r="HW74" s="63"/>
      <c r="HX74" s="63"/>
      <c r="HY74" s="63"/>
      <c r="HZ74" s="63"/>
      <c r="IA74" s="63"/>
      <c r="IB74" s="63"/>
      <c r="IC74" s="63"/>
      <c r="ID74" s="63"/>
      <c r="IE74" s="63"/>
      <c r="IF74" s="63"/>
      <c r="IG74" s="63"/>
      <c r="IH74" s="63"/>
      <c r="II74" s="63"/>
      <c r="IJ74" s="63"/>
      <c r="IK74" s="63"/>
      <c r="IL74" s="63"/>
      <c r="IM74" s="63"/>
      <c r="IN74" s="63"/>
      <c r="IO74" s="63"/>
      <c r="IP74" s="63"/>
      <c r="IQ74" s="63"/>
      <c r="IR74" s="63"/>
      <c r="IS74" s="63"/>
      <c r="IT74" s="63"/>
      <c r="IU74" s="63"/>
      <c r="IV74" s="63"/>
    </row>
    <row r="75" spans="1:256" ht="12.5" x14ac:dyDescent="0.25">
      <c r="A75" s="65">
        <v>1</v>
      </c>
      <c r="B75" s="66" t="s">
        <v>215</v>
      </c>
      <c r="C75" s="67"/>
      <c r="D75" s="67"/>
      <c r="E75" s="68"/>
      <c r="F75" s="69"/>
      <c r="G75" s="70"/>
      <c r="H75" s="71"/>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c r="BN75" s="70"/>
      <c r="BO75" s="70"/>
      <c r="BP75" s="70"/>
      <c r="BQ75" s="70"/>
      <c r="BR75" s="70"/>
      <c r="BS75" s="70"/>
      <c r="BT75" s="70"/>
      <c r="BU75" s="70"/>
      <c r="BV75" s="70"/>
      <c r="BW75" s="70"/>
      <c r="BX75" s="70"/>
      <c r="BY75" s="70"/>
      <c r="BZ75" s="70"/>
      <c r="CA75" s="70"/>
      <c r="CB75" s="70"/>
      <c r="CC75" s="70"/>
      <c r="CD75" s="70"/>
      <c r="CE75" s="70"/>
      <c r="CF75" s="70"/>
      <c r="CG75" s="70"/>
      <c r="CH75" s="70"/>
      <c r="CI75" s="70"/>
      <c r="CJ75" s="70"/>
      <c r="CK75" s="70"/>
      <c r="CL75" s="70"/>
      <c r="CM75" s="70"/>
      <c r="CN75" s="70"/>
      <c r="CO75" s="70"/>
      <c r="CP75" s="70"/>
      <c r="CQ75" s="70"/>
      <c r="CR75" s="70"/>
      <c r="CS75" s="70"/>
      <c r="CT75" s="70"/>
      <c r="CU75" s="70"/>
      <c r="CV75" s="70"/>
      <c r="CW75" s="70"/>
      <c r="CX75" s="70"/>
      <c r="CY75" s="70"/>
      <c r="CZ75" s="70"/>
      <c r="DA75" s="70"/>
      <c r="DB75" s="70"/>
      <c r="DC75" s="70"/>
      <c r="DD75" s="70"/>
      <c r="DE75" s="70"/>
      <c r="DF75" s="70"/>
      <c r="DG75" s="70"/>
      <c r="DH75" s="70"/>
      <c r="DI75" s="70"/>
      <c r="DJ75" s="70"/>
      <c r="DK75" s="70"/>
      <c r="DL75" s="70"/>
      <c r="DM75" s="70"/>
      <c r="DN75" s="70"/>
      <c r="DO75" s="70"/>
      <c r="DP75" s="70"/>
      <c r="DQ75" s="70"/>
      <c r="DR75" s="70"/>
      <c r="DS75" s="70"/>
      <c r="DT75" s="70"/>
      <c r="DU75" s="70"/>
      <c r="DV75" s="70"/>
      <c r="DW75" s="70"/>
      <c r="DX75" s="70"/>
      <c r="DY75" s="70"/>
      <c r="DZ75" s="70"/>
      <c r="EA75" s="70"/>
      <c r="EB75" s="70"/>
      <c r="EC75" s="70"/>
      <c r="ED75" s="70"/>
      <c r="EE75" s="70"/>
      <c r="EF75" s="70"/>
      <c r="EG75" s="70"/>
      <c r="EH75" s="70"/>
      <c r="EI75" s="70"/>
      <c r="EJ75" s="70"/>
      <c r="EK75" s="70"/>
      <c r="EL75" s="70"/>
      <c r="EM75" s="70"/>
      <c r="EN75" s="70"/>
      <c r="EO75" s="70"/>
      <c r="EP75" s="70"/>
      <c r="EQ75" s="70"/>
      <c r="ER75" s="70"/>
      <c r="ES75" s="70"/>
      <c r="ET75" s="70"/>
      <c r="EU75" s="70"/>
      <c r="EV75" s="70"/>
      <c r="EW75" s="70"/>
      <c r="EX75" s="70"/>
      <c r="EY75" s="70"/>
      <c r="EZ75" s="70"/>
      <c r="FA75" s="70"/>
      <c r="FB75" s="70"/>
      <c r="FC75" s="70"/>
      <c r="FD75" s="70"/>
      <c r="FE75" s="70"/>
      <c r="FF75" s="70"/>
      <c r="FG75" s="70"/>
      <c r="FH75" s="70"/>
      <c r="FI75" s="70"/>
      <c r="FJ75" s="70"/>
      <c r="FK75" s="70"/>
      <c r="FL75" s="70"/>
      <c r="FM75" s="70"/>
      <c r="FN75" s="70"/>
      <c r="FO75" s="70"/>
      <c r="FP75" s="70"/>
      <c r="FQ75" s="70"/>
      <c r="FR75" s="70"/>
      <c r="FS75" s="70"/>
      <c r="FT75" s="70"/>
      <c r="FU75" s="70"/>
      <c r="FV75" s="70"/>
      <c r="FW75" s="70"/>
      <c r="FX75" s="70"/>
      <c r="FY75" s="70"/>
      <c r="FZ75" s="70"/>
      <c r="GA75" s="70"/>
      <c r="GB75" s="70"/>
      <c r="GC75" s="70"/>
      <c r="GD75" s="70"/>
      <c r="GE75" s="70"/>
      <c r="GF75" s="70"/>
      <c r="GG75" s="70"/>
      <c r="GH75" s="70"/>
      <c r="GI75" s="70"/>
      <c r="GJ75" s="70"/>
      <c r="GK75" s="70"/>
      <c r="GL75" s="70"/>
      <c r="GM75" s="70"/>
      <c r="GN75" s="70"/>
      <c r="GO75" s="70"/>
      <c r="GP75" s="70"/>
      <c r="GQ75" s="70"/>
      <c r="GR75" s="70"/>
      <c r="GS75" s="70"/>
      <c r="GT75" s="70"/>
      <c r="GU75" s="70"/>
      <c r="GV75" s="70"/>
      <c r="GW75" s="70"/>
      <c r="GX75" s="70"/>
      <c r="GY75" s="70"/>
      <c r="GZ75" s="70"/>
      <c r="HA75" s="70"/>
      <c r="HB75" s="70"/>
      <c r="HC75" s="70"/>
      <c r="HD75" s="70"/>
      <c r="HE75" s="70"/>
      <c r="HF75" s="70"/>
      <c r="HG75" s="70"/>
      <c r="HH75" s="70"/>
      <c r="HI75" s="70"/>
      <c r="HJ75" s="70"/>
      <c r="HK75" s="70"/>
      <c r="HL75" s="70"/>
      <c r="HM75" s="70"/>
      <c r="HN75" s="70"/>
      <c r="HO75" s="70"/>
      <c r="HP75" s="70"/>
      <c r="HQ75" s="70"/>
      <c r="HR75" s="70"/>
      <c r="HS75" s="70"/>
      <c r="HT75" s="70"/>
      <c r="HU75" s="70"/>
      <c r="HV75" s="70"/>
      <c r="HW75" s="70"/>
      <c r="HX75" s="70"/>
      <c r="HY75" s="70"/>
      <c r="HZ75" s="70"/>
      <c r="IA75" s="70"/>
      <c r="IB75" s="70"/>
      <c r="IC75" s="70"/>
      <c r="ID75" s="70"/>
      <c r="IE75" s="70"/>
      <c r="IF75" s="70"/>
      <c r="IG75" s="70"/>
      <c r="IH75" s="70"/>
      <c r="II75" s="70"/>
      <c r="IJ75" s="70"/>
      <c r="IK75" s="70"/>
      <c r="IL75" s="70"/>
      <c r="IM75" s="70"/>
      <c r="IN75" s="70"/>
      <c r="IO75" s="70"/>
      <c r="IP75" s="70"/>
      <c r="IQ75" s="70"/>
      <c r="IR75" s="70"/>
      <c r="IS75" s="70"/>
      <c r="IT75" s="70"/>
      <c r="IU75" s="70"/>
      <c r="IV75" s="70"/>
    </row>
    <row r="76" spans="1:256" ht="12.5" x14ac:dyDescent="0.25">
      <c r="A76" s="65">
        <v>2</v>
      </c>
      <c r="B76" s="66" t="s">
        <v>216</v>
      </c>
      <c r="C76" s="67"/>
      <c r="D76" s="67"/>
      <c r="E76" s="68"/>
      <c r="F76" s="69"/>
      <c r="G76" s="70"/>
      <c r="H76" s="71"/>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c r="BR76" s="70"/>
      <c r="BS76" s="70"/>
      <c r="BT76" s="70"/>
      <c r="BU76" s="70"/>
      <c r="BV76" s="70"/>
      <c r="BW76" s="70"/>
      <c r="BX76" s="70"/>
      <c r="BY76" s="70"/>
      <c r="BZ76" s="70"/>
      <c r="CA76" s="70"/>
      <c r="CB76" s="70"/>
      <c r="CC76" s="70"/>
      <c r="CD76" s="70"/>
      <c r="CE76" s="70"/>
      <c r="CF76" s="70"/>
      <c r="CG76" s="70"/>
      <c r="CH76" s="70"/>
      <c r="CI76" s="70"/>
      <c r="CJ76" s="70"/>
      <c r="CK76" s="70"/>
      <c r="CL76" s="70"/>
      <c r="CM76" s="70"/>
      <c r="CN76" s="70"/>
      <c r="CO76" s="70"/>
      <c r="CP76" s="70"/>
      <c r="CQ76" s="70"/>
      <c r="CR76" s="70"/>
      <c r="CS76" s="70"/>
      <c r="CT76" s="70"/>
      <c r="CU76" s="70"/>
      <c r="CV76" s="70"/>
      <c r="CW76" s="70"/>
      <c r="CX76" s="70"/>
      <c r="CY76" s="70"/>
      <c r="CZ76" s="70"/>
      <c r="DA76" s="70"/>
      <c r="DB76" s="70"/>
      <c r="DC76" s="70"/>
      <c r="DD76" s="70"/>
      <c r="DE76" s="70"/>
      <c r="DF76" s="70"/>
      <c r="DG76" s="70"/>
      <c r="DH76" s="70"/>
      <c r="DI76" s="70"/>
      <c r="DJ76" s="70"/>
      <c r="DK76" s="70"/>
      <c r="DL76" s="70"/>
      <c r="DM76" s="70"/>
      <c r="DN76" s="70"/>
      <c r="DO76" s="70"/>
      <c r="DP76" s="70"/>
      <c r="DQ76" s="70"/>
      <c r="DR76" s="70"/>
      <c r="DS76" s="70"/>
      <c r="DT76" s="70"/>
      <c r="DU76" s="70"/>
      <c r="DV76" s="70"/>
      <c r="DW76" s="70"/>
      <c r="DX76" s="70"/>
      <c r="DY76" s="70"/>
      <c r="DZ76" s="70"/>
      <c r="EA76" s="70"/>
      <c r="EB76" s="70"/>
      <c r="EC76" s="70"/>
      <c r="ED76" s="70"/>
      <c r="EE76" s="70"/>
      <c r="EF76" s="70"/>
      <c r="EG76" s="70"/>
      <c r="EH76" s="70"/>
      <c r="EI76" s="70"/>
      <c r="EJ76" s="70"/>
      <c r="EK76" s="70"/>
      <c r="EL76" s="70"/>
      <c r="EM76" s="70"/>
      <c r="EN76" s="70"/>
      <c r="EO76" s="70"/>
      <c r="EP76" s="70"/>
      <c r="EQ76" s="70"/>
      <c r="ER76" s="70"/>
      <c r="ES76" s="70"/>
      <c r="ET76" s="70"/>
      <c r="EU76" s="70"/>
      <c r="EV76" s="70"/>
      <c r="EW76" s="70"/>
      <c r="EX76" s="70"/>
      <c r="EY76" s="70"/>
      <c r="EZ76" s="70"/>
      <c r="FA76" s="70"/>
      <c r="FB76" s="70"/>
      <c r="FC76" s="70"/>
      <c r="FD76" s="70"/>
      <c r="FE76" s="70"/>
      <c r="FF76" s="70"/>
      <c r="FG76" s="70"/>
      <c r="FH76" s="70"/>
      <c r="FI76" s="70"/>
      <c r="FJ76" s="70"/>
      <c r="FK76" s="70"/>
      <c r="FL76" s="70"/>
      <c r="FM76" s="70"/>
      <c r="FN76" s="70"/>
      <c r="FO76" s="70"/>
      <c r="FP76" s="70"/>
      <c r="FQ76" s="70"/>
      <c r="FR76" s="70"/>
      <c r="FS76" s="70"/>
      <c r="FT76" s="70"/>
      <c r="FU76" s="70"/>
      <c r="FV76" s="70"/>
      <c r="FW76" s="70"/>
      <c r="FX76" s="70"/>
      <c r="FY76" s="70"/>
      <c r="FZ76" s="70"/>
      <c r="GA76" s="70"/>
      <c r="GB76" s="70"/>
      <c r="GC76" s="70"/>
      <c r="GD76" s="70"/>
      <c r="GE76" s="70"/>
      <c r="GF76" s="70"/>
      <c r="GG76" s="70"/>
      <c r="GH76" s="70"/>
      <c r="GI76" s="70"/>
      <c r="GJ76" s="70"/>
      <c r="GK76" s="70"/>
      <c r="GL76" s="70"/>
      <c r="GM76" s="70"/>
      <c r="GN76" s="70"/>
      <c r="GO76" s="70"/>
      <c r="GP76" s="70"/>
      <c r="GQ76" s="70"/>
      <c r="GR76" s="70"/>
      <c r="GS76" s="70"/>
      <c r="GT76" s="70"/>
      <c r="GU76" s="70"/>
      <c r="GV76" s="70"/>
      <c r="GW76" s="70"/>
      <c r="GX76" s="70"/>
      <c r="GY76" s="70"/>
      <c r="GZ76" s="70"/>
      <c r="HA76" s="70"/>
      <c r="HB76" s="70"/>
      <c r="HC76" s="70"/>
      <c r="HD76" s="70"/>
      <c r="HE76" s="70"/>
      <c r="HF76" s="70"/>
      <c r="HG76" s="70"/>
      <c r="HH76" s="70"/>
      <c r="HI76" s="70"/>
      <c r="HJ76" s="70"/>
      <c r="HK76" s="70"/>
      <c r="HL76" s="70"/>
      <c r="HM76" s="70"/>
      <c r="HN76" s="70"/>
      <c r="HO76" s="70"/>
      <c r="HP76" s="70"/>
      <c r="HQ76" s="70"/>
      <c r="HR76" s="70"/>
      <c r="HS76" s="70"/>
      <c r="HT76" s="70"/>
      <c r="HU76" s="70"/>
      <c r="HV76" s="70"/>
      <c r="HW76" s="70"/>
      <c r="HX76" s="70"/>
      <c r="HY76" s="70"/>
      <c r="HZ76" s="70"/>
      <c r="IA76" s="70"/>
      <c r="IB76" s="70"/>
      <c r="IC76" s="70"/>
      <c r="ID76" s="70"/>
      <c r="IE76" s="70"/>
      <c r="IF76" s="70"/>
      <c r="IG76" s="70"/>
      <c r="IH76" s="70"/>
      <c r="II76" s="70"/>
      <c r="IJ76" s="70"/>
      <c r="IK76" s="70"/>
      <c r="IL76" s="70"/>
      <c r="IM76" s="70"/>
      <c r="IN76" s="70"/>
      <c r="IO76" s="70"/>
      <c r="IP76" s="70"/>
      <c r="IQ76" s="70"/>
      <c r="IR76" s="70"/>
      <c r="IS76" s="70"/>
      <c r="IT76" s="70"/>
      <c r="IU76" s="70"/>
      <c r="IV76" s="70"/>
    </row>
    <row r="77" spans="1:256" ht="12.5" x14ac:dyDescent="0.25">
      <c r="A77" s="72"/>
      <c r="B77" s="73" t="s">
        <v>217</v>
      </c>
      <c r="C77" s="74"/>
      <c r="D77" s="74"/>
      <c r="E77" s="73"/>
      <c r="F77" s="75"/>
      <c r="G77" s="76"/>
      <c r="H77" s="77"/>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c r="AJ77" s="78"/>
      <c r="AK77" s="78"/>
      <c r="AL77" s="78"/>
      <c r="AM77" s="78"/>
      <c r="AN77" s="78"/>
      <c r="AO77" s="78"/>
      <c r="AP77" s="78"/>
      <c r="AQ77" s="78"/>
      <c r="AR77" s="78"/>
      <c r="AS77" s="78"/>
      <c r="AT77" s="78"/>
      <c r="AU77" s="78"/>
      <c r="AV77" s="78"/>
      <c r="AW77" s="78"/>
      <c r="AX77" s="78"/>
      <c r="AY77" s="78"/>
      <c r="AZ77" s="78"/>
      <c r="BA77" s="78"/>
      <c r="BB77" s="78"/>
      <c r="BC77" s="78"/>
      <c r="BD77" s="78"/>
      <c r="BE77" s="78"/>
      <c r="BF77" s="78"/>
      <c r="BG77" s="78"/>
      <c r="BH77" s="78"/>
      <c r="BI77" s="78"/>
      <c r="BJ77" s="78"/>
      <c r="BK77" s="78"/>
      <c r="BL77" s="78"/>
      <c r="BM77" s="78"/>
      <c r="BN77" s="78"/>
      <c r="BO77" s="78"/>
      <c r="BP77" s="78"/>
      <c r="BQ77" s="78"/>
      <c r="BR77" s="78"/>
      <c r="BS77" s="78"/>
      <c r="BT77" s="78"/>
      <c r="BU77" s="78"/>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c r="EO77" s="78"/>
      <c r="EP77" s="78"/>
      <c r="EQ77" s="78"/>
      <c r="ER77" s="78"/>
      <c r="ES77" s="78"/>
      <c r="ET77" s="78"/>
      <c r="EU77" s="78"/>
      <c r="EV77" s="78"/>
      <c r="EW77" s="78"/>
      <c r="EX77" s="78"/>
      <c r="EY77" s="78"/>
      <c r="EZ77" s="78"/>
      <c r="FA77" s="78"/>
      <c r="FB77" s="78"/>
      <c r="FC77" s="78"/>
      <c r="FD77" s="78"/>
      <c r="FE77" s="78"/>
      <c r="FF77" s="78"/>
      <c r="FG77" s="78"/>
      <c r="FH77" s="78"/>
      <c r="FI77" s="78"/>
      <c r="FJ77" s="78"/>
      <c r="FK77" s="78"/>
      <c r="FL77" s="78"/>
      <c r="FM77" s="78"/>
      <c r="FN77" s="78"/>
      <c r="FO77" s="78"/>
      <c r="FP77" s="78"/>
      <c r="FQ77" s="78"/>
      <c r="FR77" s="78"/>
      <c r="FS77" s="78"/>
      <c r="FT77" s="78"/>
      <c r="FU77" s="78"/>
      <c r="FV77" s="78"/>
      <c r="FW77" s="78"/>
      <c r="FX77" s="78"/>
      <c r="FY77" s="78"/>
      <c r="FZ77" s="78"/>
      <c r="GA77" s="78"/>
      <c r="GB77" s="78"/>
      <c r="GC77" s="78"/>
      <c r="GD77" s="78"/>
      <c r="GE77" s="78"/>
      <c r="GF77" s="78"/>
      <c r="GG77" s="78"/>
      <c r="GH77" s="78"/>
      <c r="GI77" s="78"/>
      <c r="GJ77" s="78"/>
      <c r="GK77" s="78"/>
      <c r="GL77" s="78"/>
      <c r="GM77" s="78"/>
      <c r="GN77" s="78"/>
      <c r="GO77" s="78"/>
      <c r="GP77" s="78"/>
      <c r="GQ77" s="78"/>
      <c r="GR77" s="78"/>
      <c r="GS77" s="78"/>
      <c r="GT77" s="78"/>
      <c r="GU77" s="78"/>
      <c r="GV77" s="78"/>
      <c r="GW77" s="78"/>
      <c r="GX77" s="78"/>
      <c r="GY77" s="78"/>
      <c r="GZ77" s="78"/>
      <c r="HA77" s="78"/>
      <c r="HB77" s="78"/>
      <c r="HC77" s="78"/>
      <c r="HD77" s="78"/>
      <c r="HE77" s="78"/>
      <c r="HF77" s="78"/>
      <c r="HG77" s="78"/>
      <c r="HH77" s="78"/>
      <c r="HI77" s="78"/>
      <c r="HJ77" s="78"/>
      <c r="HK77" s="78"/>
      <c r="HL77" s="78"/>
      <c r="HM77" s="78"/>
      <c r="HN77" s="78"/>
      <c r="HO77" s="78"/>
      <c r="HP77" s="78"/>
      <c r="HQ77" s="78"/>
      <c r="HR77" s="78"/>
      <c r="HS77" s="78"/>
      <c r="HT77" s="78"/>
      <c r="HU77" s="78"/>
      <c r="HV77" s="78"/>
      <c r="HW77" s="78"/>
      <c r="HX77" s="78"/>
      <c r="HY77" s="78"/>
      <c r="HZ77" s="78"/>
      <c r="IA77" s="78"/>
      <c r="IB77" s="78"/>
      <c r="IC77" s="78"/>
      <c r="ID77" s="78"/>
      <c r="IE77" s="78"/>
      <c r="IF77" s="78"/>
      <c r="IG77" s="78"/>
      <c r="IH77" s="78"/>
      <c r="II77" s="78"/>
      <c r="IJ77" s="78"/>
      <c r="IK77" s="78"/>
      <c r="IL77" s="78"/>
      <c r="IM77" s="78"/>
      <c r="IN77" s="78"/>
      <c r="IO77" s="78"/>
      <c r="IP77" s="78"/>
      <c r="IQ77" s="78"/>
      <c r="IR77" s="78"/>
      <c r="IS77" s="78"/>
      <c r="IT77" s="78"/>
      <c r="IU77" s="78"/>
      <c r="IV77" s="78"/>
    </row>
    <row r="78" spans="1:256" ht="12.5" x14ac:dyDescent="0.25">
      <c r="A78" s="79" t="s">
        <v>218</v>
      </c>
      <c r="B78" s="80"/>
      <c r="C78" s="67"/>
      <c r="D78" s="67"/>
      <c r="E78" s="80"/>
      <c r="F78" s="75"/>
      <c r="G78" s="76"/>
      <c r="H78" s="77"/>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c r="AJ78" s="78"/>
      <c r="AK78" s="78"/>
      <c r="AL78" s="78"/>
      <c r="AM78" s="78"/>
      <c r="AN78" s="78"/>
      <c r="AO78" s="78"/>
      <c r="AP78" s="78"/>
      <c r="AQ78" s="78"/>
      <c r="AR78" s="78"/>
      <c r="AS78" s="78"/>
      <c r="AT78" s="78"/>
      <c r="AU78" s="78"/>
      <c r="AV78" s="78"/>
      <c r="AW78" s="78"/>
      <c r="AX78" s="78"/>
      <c r="AY78" s="78"/>
      <c r="AZ78" s="78"/>
      <c r="BA78" s="78"/>
      <c r="BB78" s="78"/>
      <c r="BC78" s="78"/>
      <c r="BD78" s="78"/>
      <c r="BE78" s="78"/>
      <c r="BF78" s="78"/>
      <c r="BG78" s="78"/>
      <c r="BH78" s="78"/>
      <c r="BI78" s="78"/>
      <c r="BJ78" s="78"/>
      <c r="BK78" s="78"/>
      <c r="BL78" s="78"/>
      <c r="BM78" s="78"/>
      <c r="BN78" s="78"/>
      <c r="BO78" s="78"/>
      <c r="BP78" s="78"/>
      <c r="BQ78" s="78"/>
      <c r="BR78" s="78"/>
      <c r="BS78" s="78"/>
      <c r="BT78" s="78"/>
      <c r="BU78" s="78"/>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c r="EO78" s="78"/>
      <c r="EP78" s="78"/>
      <c r="EQ78" s="78"/>
      <c r="ER78" s="78"/>
      <c r="ES78" s="78"/>
      <c r="ET78" s="78"/>
      <c r="EU78" s="78"/>
      <c r="EV78" s="78"/>
      <c r="EW78" s="78"/>
      <c r="EX78" s="78"/>
      <c r="EY78" s="78"/>
      <c r="EZ78" s="78"/>
      <c r="FA78" s="78"/>
      <c r="FB78" s="78"/>
      <c r="FC78" s="78"/>
      <c r="FD78" s="78"/>
      <c r="FE78" s="78"/>
      <c r="FF78" s="78"/>
      <c r="FG78" s="78"/>
      <c r="FH78" s="78"/>
      <c r="FI78" s="78"/>
      <c r="FJ78" s="78"/>
      <c r="FK78" s="78"/>
      <c r="FL78" s="78"/>
      <c r="FM78" s="78"/>
      <c r="FN78" s="78"/>
      <c r="FO78" s="78"/>
      <c r="FP78" s="78"/>
      <c r="FQ78" s="78"/>
      <c r="FR78" s="78"/>
      <c r="FS78" s="78"/>
      <c r="FT78" s="78"/>
      <c r="FU78" s="78"/>
      <c r="FV78" s="78"/>
      <c r="FW78" s="78"/>
      <c r="FX78" s="78"/>
      <c r="FY78" s="78"/>
      <c r="FZ78" s="78"/>
      <c r="GA78" s="78"/>
      <c r="GB78" s="78"/>
      <c r="GC78" s="78"/>
      <c r="GD78" s="78"/>
      <c r="GE78" s="78"/>
      <c r="GF78" s="78"/>
      <c r="GG78" s="78"/>
      <c r="GH78" s="78"/>
      <c r="GI78" s="78"/>
      <c r="GJ78" s="78"/>
      <c r="GK78" s="78"/>
      <c r="GL78" s="78"/>
      <c r="GM78" s="78"/>
      <c r="GN78" s="78"/>
      <c r="GO78" s="78"/>
      <c r="GP78" s="78"/>
      <c r="GQ78" s="78"/>
      <c r="GR78" s="78"/>
      <c r="GS78" s="78"/>
      <c r="GT78" s="78"/>
      <c r="GU78" s="78"/>
      <c r="GV78" s="78"/>
      <c r="GW78" s="78"/>
      <c r="GX78" s="78"/>
      <c r="GY78" s="78"/>
      <c r="GZ78" s="78"/>
      <c r="HA78" s="78"/>
      <c r="HB78" s="78"/>
      <c r="HC78" s="78"/>
      <c r="HD78" s="78"/>
      <c r="HE78" s="78"/>
      <c r="HF78" s="78"/>
      <c r="HG78" s="78"/>
      <c r="HH78" s="78"/>
      <c r="HI78" s="78"/>
      <c r="HJ78" s="78"/>
      <c r="HK78" s="78"/>
      <c r="HL78" s="78"/>
      <c r="HM78" s="78"/>
      <c r="HN78" s="78"/>
      <c r="HO78" s="78"/>
      <c r="HP78" s="78"/>
      <c r="HQ78" s="78"/>
      <c r="HR78" s="78"/>
      <c r="HS78" s="78"/>
      <c r="HT78" s="78"/>
      <c r="HU78" s="78"/>
      <c r="HV78" s="78"/>
      <c r="HW78" s="78"/>
      <c r="HX78" s="78"/>
      <c r="HY78" s="78"/>
      <c r="HZ78" s="78"/>
      <c r="IA78" s="78"/>
      <c r="IB78" s="78"/>
      <c r="IC78" s="78"/>
      <c r="ID78" s="78"/>
      <c r="IE78" s="78"/>
      <c r="IF78" s="78"/>
      <c r="IG78" s="78"/>
      <c r="IH78" s="78"/>
      <c r="II78" s="78"/>
      <c r="IJ78" s="78"/>
      <c r="IK78" s="78"/>
      <c r="IL78" s="78"/>
      <c r="IM78" s="78"/>
      <c r="IN78" s="78"/>
      <c r="IO78" s="78"/>
      <c r="IP78" s="78"/>
      <c r="IQ78" s="78"/>
      <c r="IR78" s="78"/>
      <c r="IS78" s="78"/>
      <c r="IT78" s="78"/>
      <c r="IU78" s="78"/>
      <c r="IV78" s="78"/>
    </row>
    <row r="79" spans="1:256" ht="12.5" x14ac:dyDescent="0.25">
      <c r="A79" s="78"/>
      <c r="B79" s="78"/>
      <c r="C79" s="67"/>
      <c r="D79" s="67"/>
      <c r="E79" s="78"/>
      <c r="F79" s="75"/>
      <c r="G79" s="76"/>
      <c r="H79" s="77"/>
      <c r="I79" s="78"/>
      <c r="J79" s="78"/>
      <c r="K79" s="78"/>
      <c r="L79" s="78"/>
      <c r="M79" s="78"/>
      <c r="N79" s="78"/>
      <c r="O79" s="78"/>
      <c r="P79" s="78"/>
      <c r="Q79" s="78"/>
      <c r="R79" s="78"/>
      <c r="S79" s="78"/>
      <c r="T79" s="78"/>
      <c r="U79" s="78"/>
      <c r="V79" s="78"/>
      <c r="W79" s="78"/>
      <c r="X79" s="78"/>
      <c r="Y79" s="78"/>
      <c r="Z79" s="78"/>
      <c r="AA79" s="78"/>
      <c r="AB79" s="78"/>
      <c r="AC79" s="78"/>
      <c r="AD79" s="78"/>
      <c r="AE79" s="78"/>
      <c r="AF79" s="78"/>
      <c r="AG79" s="78"/>
      <c r="AH79" s="78"/>
      <c r="AI79" s="78"/>
      <c r="AJ79" s="78"/>
      <c r="AK79" s="78"/>
      <c r="AL79" s="78"/>
      <c r="AM79" s="78"/>
      <c r="AN79" s="78"/>
      <c r="AO79" s="78"/>
      <c r="AP79" s="78"/>
      <c r="AQ79" s="78"/>
      <c r="AR79" s="78"/>
      <c r="AS79" s="78"/>
      <c r="AT79" s="78"/>
      <c r="AU79" s="78"/>
      <c r="AV79" s="78"/>
      <c r="AW79" s="78"/>
      <c r="AX79" s="78"/>
      <c r="AY79" s="78"/>
      <c r="AZ79" s="78"/>
      <c r="BA79" s="78"/>
      <c r="BB79" s="78"/>
      <c r="BC79" s="78"/>
      <c r="BD79" s="78"/>
      <c r="BE79" s="78"/>
      <c r="BF79" s="78"/>
      <c r="BG79" s="78"/>
      <c r="BH79" s="78"/>
      <c r="BI79" s="78"/>
      <c r="BJ79" s="78"/>
      <c r="BK79" s="78"/>
      <c r="BL79" s="78"/>
      <c r="BM79" s="78"/>
      <c r="BN79" s="78"/>
      <c r="BO79" s="78"/>
      <c r="BP79" s="78"/>
      <c r="BQ79" s="78"/>
      <c r="BR79" s="78"/>
      <c r="BS79" s="78"/>
      <c r="BT79" s="78"/>
      <c r="BU79" s="78"/>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c r="EO79" s="78"/>
      <c r="EP79" s="78"/>
      <c r="EQ79" s="78"/>
      <c r="ER79" s="78"/>
      <c r="ES79" s="78"/>
      <c r="ET79" s="78"/>
      <c r="EU79" s="78"/>
      <c r="EV79" s="78"/>
      <c r="EW79" s="78"/>
      <c r="EX79" s="78"/>
      <c r="EY79" s="78"/>
      <c r="EZ79" s="78"/>
      <c r="FA79" s="78"/>
      <c r="FB79" s="78"/>
      <c r="FC79" s="78"/>
      <c r="FD79" s="78"/>
      <c r="FE79" s="78"/>
      <c r="FF79" s="78"/>
      <c r="FG79" s="78"/>
      <c r="FH79" s="78"/>
      <c r="FI79" s="78"/>
      <c r="FJ79" s="78"/>
      <c r="FK79" s="78"/>
      <c r="FL79" s="78"/>
      <c r="FM79" s="78"/>
      <c r="FN79" s="78"/>
      <c r="FO79" s="78"/>
      <c r="FP79" s="78"/>
      <c r="FQ79" s="78"/>
      <c r="FR79" s="78"/>
      <c r="FS79" s="78"/>
      <c r="FT79" s="78"/>
      <c r="FU79" s="78"/>
      <c r="FV79" s="78"/>
      <c r="FW79" s="78"/>
      <c r="FX79" s="78"/>
      <c r="FY79" s="78"/>
      <c r="FZ79" s="78"/>
      <c r="GA79" s="78"/>
      <c r="GB79" s="78"/>
      <c r="GC79" s="78"/>
      <c r="GD79" s="78"/>
      <c r="GE79" s="78"/>
      <c r="GF79" s="78"/>
      <c r="GG79" s="78"/>
      <c r="GH79" s="78"/>
      <c r="GI79" s="78"/>
      <c r="GJ79" s="78"/>
      <c r="GK79" s="78"/>
      <c r="GL79" s="78"/>
      <c r="GM79" s="78"/>
      <c r="GN79" s="78"/>
      <c r="GO79" s="78"/>
      <c r="GP79" s="78"/>
      <c r="GQ79" s="78"/>
      <c r="GR79" s="78"/>
      <c r="GS79" s="78"/>
      <c r="GT79" s="78"/>
      <c r="GU79" s="78"/>
      <c r="GV79" s="78"/>
      <c r="GW79" s="78"/>
      <c r="GX79" s="78"/>
      <c r="GY79" s="78"/>
      <c r="GZ79" s="78"/>
      <c r="HA79" s="78"/>
      <c r="HB79" s="78"/>
      <c r="HC79" s="78"/>
      <c r="HD79" s="78"/>
      <c r="HE79" s="78"/>
      <c r="HF79" s="78"/>
      <c r="HG79" s="78"/>
      <c r="HH79" s="78"/>
      <c r="HI79" s="78"/>
      <c r="HJ79" s="78"/>
      <c r="HK79" s="78"/>
      <c r="HL79" s="78"/>
      <c r="HM79" s="78"/>
      <c r="HN79" s="78"/>
      <c r="HO79" s="78"/>
      <c r="HP79" s="78"/>
      <c r="HQ79" s="78"/>
      <c r="HR79" s="78"/>
      <c r="HS79" s="78"/>
      <c r="HT79" s="78"/>
      <c r="HU79" s="78"/>
      <c r="HV79" s="78"/>
      <c r="HW79" s="78"/>
      <c r="HX79" s="78"/>
      <c r="HY79" s="78"/>
      <c r="HZ79" s="78"/>
      <c r="IA79" s="78"/>
      <c r="IB79" s="78"/>
      <c r="IC79" s="78"/>
      <c r="ID79" s="78"/>
      <c r="IE79" s="78"/>
      <c r="IF79" s="78"/>
      <c r="IG79" s="78"/>
      <c r="IH79" s="78"/>
      <c r="II79" s="78"/>
      <c r="IJ79" s="78"/>
      <c r="IK79" s="78"/>
      <c r="IL79" s="78"/>
      <c r="IM79" s="78"/>
      <c r="IN79" s="78"/>
      <c r="IO79" s="78"/>
      <c r="IP79" s="78"/>
      <c r="IQ79" s="78"/>
      <c r="IR79" s="78"/>
      <c r="IS79" s="78"/>
      <c r="IT79" s="78"/>
      <c r="IU79" s="78"/>
      <c r="IV79" s="78"/>
    </row>
  </sheetData>
  <mergeCells count="17">
    <mergeCell ref="E19:E23"/>
    <mergeCell ref="F19:F23"/>
    <mergeCell ref="F3:F4"/>
    <mergeCell ref="E7:E11"/>
    <mergeCell ref="F7:F11"/>
    <mergeCell ref="E13:E17"/>
    <mergeCell ref="F13:F17"/>
    <mergeCell ref="E56:E60"/>
    <mergeCell ref="F56:F60"/>
    <mergeCell ref="E66:E69"/>
    <mergeCell ref="F66:F69"/>
    <mergeCell ref="E32:E36"/>
    <mergeCell ref="F32:F36"/>
    <mergeCell ref="E39:E43"/>
    <mergeCell ref="F39:F43"/>
    <mergeCell ref="E49:E53"/>
    <mergeCell ref="F49:F5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NH</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Research Intern 1</dc:creator>
  <cp:lastModifiedBy>Andrew Aurand</cp:lastModifiedBy>
  <dcterms:created xsi:type="dcterms:W3CDTF">2019-06-06T18:18:32Z</dcterms:created>
  <dcterms:modified xsi:type="dcterms:W3CDTF">2019-06-11T01:02:14Z</dcterms:modified>
</cp:coreProperties>
</file>